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rhs-usr-fs\users\A_MARHULA\Documents\Annie's Documents\Foodservice Activities\Wix Site\Be Safe Documents\Safety Site\"/>
    </mc:Choice>
  </mc:AlternateContent>
  <bookViews>
    <workbookView xWindow="0" yWindow="0" windowWidth="10605" windowHeight="6900"/>
  </bookViews>
  <sheets>
    <sheet name="Sheet1" sheetId="1" r:id="rId1"/>
  </sheets>
  <definedNames>
    <definedName name="_xlnm.Print_Titles" localSheetId="0">Sheet1!$2:$3</definedName>
    <definedName name="Score">Sheet1!$W$4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72" i="1" l="1"/>
  <c r="K67" i="1"/>
  <c r="K66" i="1"/>
  <c r="K65" i="1"/>
  <c r="K70" i="1"/>
  <c r="K69" i="1"/>
  <c r="K68" i="1"/>
  <c r="K62" i="1"/>
  <c r="K60" i="1"/>
  <c r="K59" i="1"/>
  <c r="K58" i="1"/>
  <c r="K57" i="1"/>
  <c r="K56" i="1"/>
  <c r="K55" i="1"/>
  <c r="K53" i="1"/>
  <c r="K52" i="1"/>
  <c r="K50" i="1"/>
  <c r="K49" i="1"/>
  <c r="K48" i="1"/>
  <c r="K47" i="1"/>
  <c r="K44" i="1"/>
  <c r="K43" i="1"/>
  <c r="K35" i="1"/>
  <c r="K23" i="1"/>
  <c r="K13" i="1"/>
  <c r="K64" i="1"/>
  <c r="K51" i="1"/>
  <c r="K46" i="1"/>
  <c r="K45" i="1"/>
  <c r="K41" i="1"/>
  <c r="K40" i="1"/>
  <c r="K38" i="1"/>
  <c r="K37" i="1"/>
  <c r="K36" i="1"/>
  <c r="K34" i="1"/>
  <c r="K32" i="1"/>
  <c r="K31" i="1"/>
  <c r="K30" i="1"/>
  <c r="K29" i="1"/>
  <c r="K28" i="1"/>
  <c r="K27" i="1"/>
  <c r="K26" i="1"/>
  <c r="K25" i="1"/>
  <c r="K24" i="1"/>
  <c r="K21" i="1"/>
  <c r="K20" i="1"/>
  <c r="K19" i="1"/>
  <c r="K18" i="1"/>
  <c r="K17" i="1"/>
  <c r="K16" i="1"/>
  <c r="K14" i="1"/>
  <c r="K10" i="1"/>
  <c r="K9" i="1"/>
  <c r="K8" i="1"/>
  <c r="K7" i="1"/>
  <c r="K6" i="1"/>
  <c r="K12" i="1"/>
  <c r="K5" i="1"/>
  <c r="I67" i="1"/>
  <c r="I66" i="1"/>
  <c r="I65" i="1"/>
  <c r="I68" i="1"/>
  <c r="I70" i="1"/>
  <c r="I69" i="1"/>
  <c r="I62" i="1"/>
  <c r="I60" i="1"/>
  <c r="I57" i="1"/>
  <c r="I53" i="1"/>
  <c r="I50" i="1"/>
  <c r="I47" i="1"/>
  <c r="I44" i="1"/>
  <c r="I13" i="1"/>
  <c r="I46" i="1"/>
  <c r="I45" i="1"/>
  <c r="I41" i="1"/>
  <c r="I40" i="1"/>
  <c r="I37" i="1"/>
  <c r="I19" i="1"/>
  <c r="I18" i="1"/>
  <c r="I14" i="1"/>
  <c r="I10" i="1"/>
  <c r="I9" i="1"/>
  <c r="I8" i="1"/>
  <c r="I7" i="1"/>
  <c r="I6" i="1"/>
  <c r="H67" i="1"/>
  <c r="H66" i="1"/>
  <c r="H65" i="1"/>
  <c r="H47" i="1"/>
  <c r="H44" i="1"/>
  <c r="H43" i="1"/>
  <c r="H35" i="1"/>
  <c r="H23" i="1"/>
  <c r="H13" i="1"/>
  <c r="H12" i="1"/>
  <c r="H46" i="1"/>
  <c r="H45" i="1"/>
  <c r="I64" i="1"/>
  <c r="I12" i="1"/>
  <c r="I5" i="1"/>
  <c r="H64" i="1"/>
  <c r="H51" i="1"/>
  <c r="H41" i="1"/>
  <c r="H40" i="1"/>
  <c r="H38" i="1"/>
  <c r="H37" i="1"/>
  <c r="H36" i="1"/>
  <c r="H34" i="1"/>
  <c r="H70" i="1"/>
  <c r="H69" i="1"/>
  <c r="H68" i="1"/>
  <c r="H62" i="1"/>
  <c r="H60" i="1"/>
  <c r="H59" i="1"/>
  <c r="H58" i="1"/>
  <c r="H57" i="1"/>
  <c r="H56" i="1"/>
  <c r="H55" i="1"/>
  <c r="H53" i="1"/>
  <c r="H52" i="1"/>
  <c r="H50" i="1"/>
  <c r="H49" i="1"/>
  <c r="H48" i="1"/>
  <c r="H32" i="1"/>
  <c r="H31" i="1"/>
  <c r="H30" i="1"/>
  <c r="H29" i="1"/>
  <c r="H28" i="1"/>
  <c r="H27" i="1"/>
  <c r="H26" i="1"/>
  <c r="H25" i="1"/>
  <c r="H24" i="1"/>
  <c r="H21" i="1"/>
  <c r="H20" i="1"/>
  <c r="H19" i="1"/>
  <c r="H18" i="1"/>
  <c r="H17" i="1"/>
  <c r="H16" i="1"/>
  <c r="H14" i="1"/>
  <c r="H10" i="1"/>
  <c r="H9" i="1"/>
  <c r="H8" i="1"/>
  <c r="H7" i="1"/>
  <c r="H6" i="1"/>
  <c r="H5" i="1"/>
  <c r="I72" i="1" l="1"/>
  <c r="K72" i="1"/>
  <c r="C73" i="1" s="1"/>
  <c r="H72" i="1"/>
  <c r="C74" i="1" l="1"/>
  <c r="C75" i="1" s="1"/>
</calcChain>
</file>

<file path=xl/comments1.xml><?xml version="1.0" encoding="utf-8"?>
<comments xmlns="http://schemas.openxmlformats.org/spreadsheetml/2006/main">
  <authors>
    <author>RobinJ01</author>
  </authors>
  <commentList>
    <comment ref="C5" authorId="0" shapeId="0">
      <text>
        <r>
          <rPr>
            <b/>
            <sz val="9"/>
            <color indexed="81"/>
            <rFont val="Tahoma"/>
            <family val="2"/>
          </rPr>
          <t>All pot wash associates using chemical resistant glove.</t>
        </r>
      </text>
    </comment>
    <comment ref="D5" authorId="0" shapeId="0">
      <text>
        <r>
          <rPr>
            <b/>
            <sz val="9"/>
            <color indexed="81"/>
            <rFont val="Tahoma"/>
            <family val="2"/>
          </rPr>
          <t xml:space="preserve">One pot wash associate not wearing chemical resistant gloves.
</t>
        </r>
      </text>
    </comment>
    <comment ref="E5" authorId="0" shapeId="0">
      <text>
        <r>
          <rPr>
            <b/>
            <sz val="9"/>
            <color indexed="81"/>
            <rFont val="Tahoma"/>
            <family val="2"/>
          </rPr>
          <t>More than one pot wash associate not wearing chemical resistant gloves</t>
        </r>
        <r>
          <rPr>
            <sz val="9"/>
            <color indexed="81"/>
            <rFont val="Tahoma"/>
            <family val="2"/>
          </rPr>
          <t xml:space="preserve">
</t>
        </r>
      </text>
    </comment>
    <comment ref="C6" authorId="0" shapeId="0">
      <text>
        <r>
          <rPr>
            <b/>
            <sz val="9"/>
            <color indexed="81"/>
            <rFont val="Tahoma"/>
            <family val="2"/>
          </rPr>
          <t>All pot washing and dish room associates using vinyl aprons.</t>
        </r>
        <r>
          <rPr>
            <sz val="9"/>
            <color indexed="81"/>
            <rFont val="Tahoma"/>
            <family val="2"/>
          </rPr>
          <t xml:space="preserve">
</t>
        </r>
      </text>
    </comment>
    <comment ref="D6" authorId="0" shapeId="0">
      <text>
        <r>
          <rPr>
            <b/>
            <sz val="9"/>
            <color indexed="81"/>
            <rFont val="Tahoma"/>
            <family val="2"/>
          </rPr>
          <t>One associate not using vinyl apron</t>
        </r>
        <r>
          <rPr>
            <sz val="9"/>
            <color indexed="81"/>
            <rFont val="Tahoma"/>
            <family val="2"/>
          </rPr>
          <t xml:space="preserve">
</t>
        </r>
      </text>
    </comment>
    <comment ref="E6" authorId="0" shapeId="0">
      <text>
        <r>
          <rPr>
            <b/>
            <sz val="9"/>
            <color indexed="81"/>
            <rFont val="Tahoma"/>
            <family val="2"/>
          </rPr>
          <t>More than one associate not using vinyl apron.</t>
        </r>
        <r>
          <rPr>
            <sz val="9"/>
            <color indexed="81"/>
            <rFont val="Tahoma"/>
            <family val="2"/>
          </rPr>
          <t xml:space="preserve">
</t>
        </r>
      </text>
    </comment>
    <comment ref="C7" authorId="0" shapeId="0">
      <text>
        <r>
          <rPr>
            <b/>
            <sz val="9"/>
            <color indexed="81"/>
            <rFont val="Tahoma"/>
            <family val="2"/>
          </rPr>
          <t>All associates using steamer gloves when required.</t>
        </r>
        <r>
          <rPr>
            <sz val="9"/>
            <color indexed="81"/>
            <rFont val="Tahoma"/>
            <family val="2"/>
          </rPr>
          <t xml:space="preserve">
</t>
        </r>
      </text>
    </comment>
    <comment ref="D7" authorId="0" shapeId="0">
      <text>
        <r>
          <rPr>
            <b/>
            <sz val="9"/>
            <color indexed="81"/>
            <rFont val="Tahoma"/>
            <family val="2"/>
          </rPr>
          <t>One associate not using steamer gloves when required.</t>
        </r>
        <r>
          <rPr>
            <sz val="9"/>
            <color indexed="81"/>
            <rFont val="Tahoma"/>
            <family val="2"/>
          </rPr>
          <t xml:space="preserve">
</t>
        </r>
      </text>
    </comment>
    <comment ref="E7" authorId="0" shapeId="0">
      <text>
        <r>
          <rPr>
            <b/>
            <sz val="9"/>
            <color indexed="81"/>
            <rFont val="Tahoma"/>
            <family val="2"/>
          </rPr>
          <t>More than one associate not using steamer gloves when required.</t>
        </r>
      </text>
    </comment>
    <comment ref="C8" authorId="0" shapeId="0">
      <text>
        <r>
          <rPr>
            <b/>
            <sz val="9"/>
            <color indexed="81"/>
            <rFont val="Tahoma"/>
            <family val="2"/>
          </rPr>
          <t>All associates using safety goggles when required.</t>
        </r>
        <r>
          <rPr>
            <sz val="9"/>
            <color indexed="81"/>
            <rFont val="Tahoma"/>
            <family val="2"/>
          </rPr>
          <t xml:space="preserve">
</t>
        </r>
      </text>
    </comment>
    <comment ref="D8" authorId="0" shapeId="0">
      <text>
        <r>
          <rPr>
            <b/>
            <sz val="9"/>
            <color indexed="81"/>
            <rFont val="Tahoma"/>
            <family val="2"/>
          </rPr>
          <t>One associate not using safety goggles when required.</t>
        </r>
        <r>
          <rPr>
            <sz val="9"/>
            <color indexed="81"/>
            <rFont val="Tahoma"/>
            <family val="2"/>
          </rPr>
          <t xml:space="preserve">
</t>
        </r>
      </text>
    </comment>
    <comment ref="E8" authorId="0" shapeId="0">
      <text>
        <r>
          <rPr>
            <b/>
            <sz val="9"/>
            <color indexed="81"/>
            <rFont val="Tahoma"/>
            <family val="2"/>
          </rPr>
          <t>More than one associate not using safety goggles when required.</t>
        </r>
        <r>
          <rPr>
            <sz val="9"/>
            <color indexed="81"/>
            <rFont val="Tahoma"/>
            <family val="2"/>
          </rPr>
          <t xml:space="preserve">
</t>
        </r>
      </text>
    </comment>
    <comment ref="C9" authorId="0" shapeId="0">
      <text>
        <r>
          <rPr>
            <b/>
            <sz val="9"/>
            <color indexed="81"/>
            <rFont val="Tahoma"/>
            <family val="2"/>
          </rPr>
          <t>Chemicals cannot be stored on the same rack/shelf, or cabinet with food items and service ware.</t>
        </r>
        <r>
          <rPr>
            <sz val="9"/>
            <color indexed="81"/>
            <rFont val="Tahoma"/>
            <family val="2"/>
          </rPr>
          <t xml:space="preserve">
</t>
        </r>
      </text>
    </comment>
    <comment ref="D9" authorId="0" shapeId="0">
      <text>
        <r>
          <rPr>
            <b/>
            <sz val="9"/>
            <color indexed="81"/>
            <rFont val="Tahoma"/>
            <family val="2"/>
          </rPr>
          <t>One chemical found in food and service ware area, but most stored properly</t>
        </r>
        <r>
          <rPr>
            <sz val="9"/>
            <color indexed="81"/>
            <rFont val="Tahoma"/>
            <family val="2"/>
          </rPr>
          <t xml:space="preserve">
</t>
        </r>
      </text>
    </comment>
    <comment ref="E9" authorId="0" shapeId="0">
      <text>
        <r>
          <rPr>
            <b/>
            <sz val="9"/>
            <color indexed="81"/>
            <rFont val="Tahoma"/>
            <family val="2"/>
          </rPr>
          <t>Chemicals found in food and service ware area.</t>
        </r>
        <r>
          <rPr>
            <sz val="9"/>
            <color indexed="81"/>
            <rFont val="Tahoma"/>
            <family val="2"/>
          </rPr>
          <t xml:space="preserve">
</t>
        </r>
      </text>
    </comment>
    <comment ref="C10" authorId="0" shapeId="0">
      <text>
        <r>
          <rPr>
            <b/>
            <sz val="9"/>
            <color indexed="81"/>
            <rFont val="Tahoma"/>
            <family val="2"/>
          </rPr>
          <t>When handling any hot item that does not produce steam oven mitts must be used. Using towels are not acceptable</t>
        </r>
        <r>
          <rPr>
            <sz val="9"/>
            <color indexed="81"/>
            <rFont val="Tahoma"/>
            <family val="2"/>
          </rPr>
          <t xml:space="preserve">
</t>
        </r>
      </text>
    </comment>
    <comment ref="D10" authorId="0" shapeId="0">
      <text>
        <r>
          <rPr>
            <b/>
            <sz val="9"/>
            <color indexed="81"/>
            <rFont val="Tahoma"/>
            <family val="2"/>
          </rPr>
          <t>No more than one associate not using an oven mitt when required</t>
        </r>
        <r>
          <rPr>
            <sz val="9"/>
            <color indexed="81"/>
            <rFont val="Tahoma"/>
            <family val="2"/>
          </rPr>
          <t xml:space="preserve">
</t>
        </r>
      </text>
    </comment>
    <comment ref="E10" authorId="0" shapeId="0">
      <text>
        <r>
          <rPr>
            <b/>
            <sz val="9"/>
            <color indexed="81"/>
            <rFont val="Tahoma"/>
            <family val="2"/>
          </rPr>
          <t>Two or more associates not using an oven mitt when required; Using towels are not acceptable</t>
        </r>
        <r>
          <rPr>
            <sz val="9"/>
            <color indexed="81"/>
            <rFont val="Tahoma"/>
            <family val="2"/>
          </rPr>
          <t xml:space="preserve">
</t>
        </r>
      </text>
    </comment>
    <comment ref="C12" authorId="0" shapeId="0">
      <text>
        <r>
          <rPr>
            <b/>
            <sz val="9"/>
            <color indexed="81"/>
            <rFont val="Tahoma"/>
            <family val="2"/>
          </rPr>
          <t>All associates wear a "light weight" cut resistant glove when required.</t>
        </r>
        <r>
          <rPr>
            <sz val="9"/>
            <color indexed="81"/>
            <rFont val="Tahoma"/>
            <family val="2"/>
          </rPr>
          <t xml:space="preserve">
</t>
        </r>
      </text>
    </comment>
    <comment ref="D12" authorId="0" shapeId="0">
      <text>
        <r>
          <rPr>
            <b/>
            <sz val="9"/>
            <color indexed="81"/>
            <rFont val="Tahoma"/>
            <family val="2"/>
          </rPr>
          <t>One associate not wearing cut resistant glove when required</t>
        </r>
        <r>
          <rPr>
            <sz val="9"/>
            <color indexed="81"/>
            <rFont val="Tahoma"/>
            <family val="2"/>
          </rPr>
          <t xml:space="preserve">
</t>
        </r>
      </text>
    </comment>
    <comment ref="E12" authorId="0" shapeId="0">
      <text>
        <r>
          <rPr>
            <b/>
            <sz val="9"/>
            <color indexed="81"/>
            <rFont val="Tahoma"/>
            <family val="2"/>
          </rPr>
          <t>More than one associate not wearing cut resistant glove when required</t>
        </r>
        <r>
          <rPr>
            <sz val="9"/>
            <color indexed="81"/>
            <rFont val="Tahoma"/>
            <family val="2"/>
          </rPr>
          <t xml:space="preserve">
</t>
        </r>
      </text>
    </comment>
    <comment ref="C13" authorId="0" shapeId="0">
      <text>
        <r>
          <rPr>
            <b/>
            <sz val="9"/>
            <color indexed="81"/>
            <rFont val="Tahoma"/>
            <family val="2"/>
          </rPr>
          <t>All associates wear two "heavy duty" cut resistant gloves when required.</t>
        </r>
        <r>
          <rPr>
            <sz val="9"/>
            <color indexed="81"/>
            <rFont val="Tahoma"/>
            <family val="2"/>
          </rPr>
          <t xml:space="preserve">
</t>
        </r>
      </text>
    </comment>
    <comment ref="D13" authorId="0" shapeId="0">
      <text>
        <r>
          <rPr>
            <b/>
            <sz val="9"/>
            <color indexed="81"/>
            <rFont val="Tahoma"/>
            <family val="2"/>
          </rPr>
          <t>One associate not wearing two cut resistant glove when required</t>
        </r>
        <r>
          <rPr>
            <sz val="9"/>
            <color indexed="81"/>
            <rFont val="Tahoma"/>
            <family val="2"/>
          </rPr>
          <t xml:space="preserve">
</t>
        </r>
      </text>
    </comment>
    <comment ref="E13" authorId="0" shapeId="0">
      <text>
        <r>
          <rPr>
            <b/>
            <sz val="9"/>
            <color indexed="81"/>
            <rFont val="Tahoma"/>
            <family val="2"/>
          </rPr>
          <t>More than one associate not wearing two cut resistant glove when required</t>
        </r>
        <r>
          <rPr>
            <sz val="9"/>
            <color indexed="81"/>
            <rFont val="Tahoma"/>
            <family val="2"/>
          </rPr>
          <t xml:space="preserve">
</t>
        </r>
      </text>
    </comment>
    <comment ref="C14" authorId="0" shapeId="0">
      <text>
        <r>
          <rPr>
            <b/>
            <sz val="9"/>
            <color indexed="81"/>
            <rFont val="Tahoma"/>
            <family val="2"/>
          </rPr>
          <t>All knives stored in boxes or magnetic strips. Knives are never to be stored in drawers.</t>
        </r>
        <r>
          <rPr>
            <sz val="9"/>
            <color indexed="81"/>
            <rFont val="Tahoma"/>
            <family val="2"/>
          </rPr>
          <t xml:space="preserve">
</t>
        </r>
      </text>
    </comment>
    <comment ref="D14" authorId="0" shapeId="0">
      <text>
        <r>
          <rPr>
            <b/>
            <sz val="9"/>
            <color indexed="81"/>
            <rFont val="Tahoma"/>
            <family val="2"/>
          </rPr>
          <t>One knife stored improperly.</t>
        </r>
        <r>
          <rPr>
            <sz val="9"/>
            <color indexed="81"/>
            <rFont val="Tahoma"/>
            <family val="2"/>
          </rPr>
          <t xml:space="preserve">
</t>
        </r>
      </text>
    </comment>
    <comment ref="E14" authorId="0" shapeId="0">
      <text>
        <r>
          <rPr>
            <b/>
            <sz val="9"/>
            <color indexed="81"/>
            <rFont val="Tahoma"/>
            <family val="2"/>
          </rPr>
          <t>More than one knife stored improperly.</t>
        </r>
        <r>
          <rPr>
            <sz val="9"/>
            <color indexed="81"/>
            <rFont val="Tahoma"/>
            <family val="2"/>
          </rPr>
          <t xml:space="preserve">
</t>
        </r>
      </text>
    </comment>
    <comment ref="C16" authorId="0" shapeId="0">
      <text>
        <r>
          <rPr>
            <b/>
            <sz val="9"/>
            <color indexed="81"/>
            <rFont val="Tahoma"/>
            <family val="2"/>
          </rPr>
          <t>NFPA approved flammable storage locker is needed if there are flammable product used at the account. The most common flammable products found are chafing fuel canisters, butane canisters, and paint. These storage lockers can be purchased through Grainger.</t>
        </r>
        <r>
          <rPr>
            <sz val="9"/>
            <color indexed="81"/>
            <rFont val="Tahoma"/>
            <family val="2"/>
          </rPr>
          <t xml:space="preserve">
</t>
        </r>
      </text>
    </comment>
    <comment ref="E16" authorId="0" shapeId="0">
      <text>
        <r>
          <rPr>
            <b/>
            <sz val="9"/>
            <color indexed="81"/>
            <rFont val="Tahoma"/>
            <family val="2"/>
          </rPr>
          <t>Flammable storage cabinet needed based on flammable materials found in unit.</t>
        </r>
      </text>
    </comment>
    <comment ref="C17" authorId="0" shapeId="0">
      <text>
        <r>
          <rPr>
            <b/>
            <sz val="9"/>
            <color indexed="81"/>
            <rFont val="Tahoma"/>
            <family val="2"/>
          </rPr>
          <t>Visual inspection of the tag on the manual control of the hood or Ansul system to assure it has been inspected as required (usually semi-annually).</t>
        </r>
      </text>
    </comment>
    <comment ref="E17" authorId="0" shapeId="0">
      <text>
        <r>
          <rPr>
            <b/>
            <sz val="9"/>
            <color indexed="81"/>
            <rFont val="Tahoma"/>
            <family val="2"/>
          </rPr>
          <t>Ansul system past due on inspection.</t>
        </r>
        <r>
          <rPr>
            <sz val="9"/>
            <color indexed="81"/>
            <rFont val="Tahoma"/>
            <family val="2"/>
          </rPr>
          <t xml:space="preserve">
</t>
        </r>
      </text>
    </comment>
    <comment ref="C18" authorId="0" shapeId="0">
      <text>
        <r>
          <rPr>
            <b/>
            <sz val="9"/>
            <color indexed="81"/>
            <rFont val="Tahoma"/>
            <family val="2"/>
          </rPr>
          <t>All Fire extinguishers are inspected at least annually by qualified personnel.</t>
        </r>
        <r>
          <rPr>
            <sz val="9"/>
            <color indexed="81"/>
            <rFont val="Tahoma"/>
            <family val="2"/>
          </rPr>
          <t xml:space="preserve">
</t>
        </r>
      </text>
    </comment>
    <comment ref="D18" authorId="0" shapeId="0">
      <text>
        <r>
          <rPr>
            <b/>
            <sz val="9"/>
            <color indexed="81"/>
            <rFont val="Tahoma"/>
            <family val="2"/>
          </rPr>
          <t>One Fire extinguishers inspection is past due, but a work order has been submitted to have them inspected</t>
        </r>
        <r>
          <rPr>
            <sz val="9"/>
            <color indexed="81"/>
            <rFont val="Tahoma"/>
            <family val="2"/>
          </rPr>
          <t xml:space="preserve">
</t>
        </r>
      </text>
    </comment>
    <comment ref="E18" authorId="0" shapeId="0">
      <text>
        <r>
          <rPr>
            <b/>
            <sz val="9"/>
            <color indexed="81"/>
            <rFont val="Tahoma"/>
            <family val="2"/>
          </rPr>
          <t>More than one fire extinguisher is past due on inspection</t>
        </r>
      </text>
    </comment>
    <comment ref="C19" authorId="0" shapeId="0">
      <text>
        <r>
          <rPr>
            <b/>
            <sz val="9"/>
            <color indexed="81"/>
            <rFont val="Tahoma"/>
            <family val="2"/>
          </rPr>
          <t>All Fire extinguishers are located near fire sources, mounted securely and identified with proper signage.</t>
        </r>
        <r>
          <rPr>
            <sz val="9"/>
            <color indexed="81"/>
            <rFont val="Tahoma"/>
            <family val="2"/>
          </rPr>
          <t xml:space="preserve">
</t>
        </r>
      </text>
    </comment>
    <comment ref="D19" authorId="0" shapeId="0">
      <text>
        <r>
          <rPr>
            <b/>
            <sz val="9"/>
            <color indexed="81"/>
            <rFont val="Tahoma"/>
            <family val="2"/>
          </rPr>
          <t>One fire extinguishers is not clearly visible.</t>
        </r>
        <r>
          <rPr>
            <sz val="9"/>
            <color indexed="81"/>
            <rFont val="Tahoma"/>
            <family val="2"/>
          </rPr>
          <t xml:space="preserve">
</t>
        </r>
      </text>
    </comment>
    <comment ref="E19" authorId="0" shapeId="0">
      <text>
        <r>
          <rPr>
            <b/>
            <sz val="9"/>
            <color indexed="81"/>
            <rFont val="Tahoma"/>
            <family val="2"/>
          </rPr>
          <t>More than one fire extinguisher is not clearly visible.</t>
        </r>
        <r>
          <rPr>
            <sz val="9"/>
            <color indexed="81"/>
            <rFont val="Tahoma"/>
            <family val="2"/>
          </rPr>
          <t xml:space="preserve">
</t>
        </r>
      </text>
    </comment>
    <comment ref="C20" authorId="0" shapeId="0">
      <text>
        <r>
          <rPr>
            <b/>
            <sz val="9"/>
            <color indexed="81"/>
            <rFont val="Tahoma"/>
            <family val="2"/>
          </rPr>
          <t>Wick style chafing fuel canisters only. Gel style canisters not allowed as there is a significant fire hazard if gel style canisters are tipped over when lit.</t>
        </r>
        <r>
          <rPr>
            <sz val="9"/>
            <color indexed="81"/>
            <rFont val="Tahoma"/>
            <family val="2"/>
          </rPr>
          <t xml:space="preserve">
</t>
        </r>
      </text>
    </comment>
    <comment ref="E20" authorId="0" shapeId="0">
      <text>
        <r>
          <rPr>
            <b/>
            <sz val="9"/>
            <color indexed="81"/>
            <rFont val="Tahoma"/>
            <family val="2"/>
          </rPr>
          <t>Any non wick style canisters (gel, etc.) found in account.</t>
        </r>
        <r>
          <rPr>
            <sz val="9"/>
            <color indexed="81"/>
            <rFont val="Tahoma"/>
            <family val="2"/>
          </rPr>
          <t xml:space="preserve">
</t>
        </r>
      </text>
    </comment>
    <comment ref="C21" authorId="0" shapeId="0">
      <text>
        <r>
          <rPr>
            <b/>
            <sz val="9"/>
            <color indexed="81"/>
            <rFont val="Tahoma"/>
            <family val="2"/>
          </rPr>
          <t>Any area that has ceiling or wall sprinkler heads is required to have a clearance of at least 18" from the sprinkler head.</t>
        </r>
        <r>
          <rPr>
            <sz val="9"/>
            <color indexed="81"/>
            <rFont val="Tahoma"/>
            <family val="2"/>
          </rPr>
          <t xml:space="preserve">
</t>
        </r>
      </text>
    </comment>
    <comment ref="E21" authorId="0" shapeId="0">
      <text>
        <r>
          <rPr>
            <b/>
            <sz val="9"/>
            <color indexed="81"/>
            <rFont val="Tahoma"/>
            <family val="2"/>
          </rPr>
          <t>There is less than 18" clearance from any sprinkler head.</t>
        </r>
        <r>
          <rPr>
            <sz val="9"/>
            <color indexed="81"/>
            <rFont val="Tahoma"/>
            <family val="2"/>
          </rPr>
          <t xml:space="preserve">
</t>
        </r>
      </text>
    </comment>
    <comment ref="C23" authorId="0" shapeId="0">
      <text>
        <r>
          <rPr>
            <b/>
            <sz val="9"/>
            <color indexed="81"/>
            <rFont val="Tahoma"/>
            <family val="2"/>
          </rPr>
          <t>All mixers require mixer bowl guards.</t>
        </r>
        <r>
          <rPr>
            <sz val="9"/>
            <color indexed="81"/>
            <rFont val="Tahoma"/>
            <family val="2"/>
          </rPr>
          <t xml:space="preserve">
</t>
        </r>
      </text>
    </comment>
    <comment ref="E23" authorId="0" shapeId="0">
      <text>
        <r>
          <rPr>
            <b/>
            <sz val="9"/>
            <color indexed="81"/>
            <rFont val="Tahoma"/>
            <family val="2"/>
          </rPr>
          <t>One or more mixers without a bowl guard.</t>
        </r>
        <r>
          <rPr>
            <sz val="9"/>
            <color indexed="81"/>
            <rFont val="Tahoma"/>
            <family val="2"/>
          </rPr>
          <t xml:space="preserve">
</t>
        </r>
      </text>
    </comment>
    <comment ref="C24" authorId="0" shapeId="0">
      <text>
        <r>
          <rPr>
            <b/>
            <sz val="9"/>
            <color indexed="81"/>
            <rFont val="Tahoma"/>
            <family val="2"/>
          </rPr>
          <t>All compressed gas cylinders must be chained to a permanent structure. Ideally to a wall.</t>
        </r>
        <r>
          <rPr>
            <sz val="9"/>
            <color indexed="81"/>
            <rFont val="Tahoma"/>
            <family val="2"/>
          </rPr>
          <t xml:space="preserve">
</t>
        </r>
      </text>
    </comment>
    <comment ref="E24" authorId="0" shapeId="0">
      <text>
        <r>
          <rPr>
            <b/>
            <sz val="9"/>
            <color indexed="81"/>
            <rFont val="Tahoma"/>
            <family val="2"/>
          </rPr>
          <t>Any compressed gas cylinder not properly secured.</t>
        </r>
        <r>
          <rPr>
            <sz val="9"/>
            <color indexed="81"/>
            <rFont val="Tahoma"/>
            <family val="2"/>
          </rPr>
          <t xml:space="preserve">
</t>
        </r>
      </text>
    </comment>
    <comment ref="C25" authorId="0" shapeId="0">
      <text>
        <r>
          <rPr>
            <b/>
            <sz val="9"/>
            <color indexed="81"/>
            <rFont val="Tahoma"/>
            <family val="2"/>
          </rPr>
          <t>Any chemical container (drum, box, bottle, etc.) must be labeled correctly with the manufacturer's label.</t>
        </r>
        <r>
          <rPr>
            <sz val="9"/>
            <color indexed="81"/>
            <rFont val="Tahoma"/>
            <family val="2"/>
          </rPr>
          <t xml:space="preserve">
</t>
        </r>
      </text>
    </comment>
    <comment ref="E25" authorId="0" shapeId="0">
      <text>
        <r>
          <rPr>
            <b/>
            <sz val="9"/>
            <color indexed="81"/>
            <rFont val="Tahoma"/>
            <family val="2"/>
          </rPr>
          <t>One or more unlabeled or improperly labeled chemical containers found in account.</t>
        </r>
        <r>
          <rPr>
            <sz val="9"/>
            <color indexed="81"/>
            <rFont val="Tahoma"/>
            <family val="2"/>
          </rPr>
          <t xml:space="preserve">
</t>
        </r>
      </text>
    </comment>
    <comment ref="C26" authorId="0" shapeId="0">
      <text>
        <r>
          <rPr>
            <b/>
            <sz val="9"/>
            <color indexed="81"/>
            <rFont val="Tahoma"/>
            <family val="2"/>
          </rPr>
          <t>Panel/breaker boxes are unobstructed and easily accessible. Items such as bread racks cannot be stored in front of circuit breaker panels.</t>
        </r>
        <r>
          <rPr>
            <sz val="9"/>
            <color indexed="81"/>
            <rFont val="Tahoma"/>
            <family val="2"/>
          </rPr>
          <t xml:space="preserve">
</t>
        </r>
      </text>
    </comment>
    <comment ref="E26" authorId="0" shapeId="0">
      <text>
        <r>
          <rPr>
            <b/>
            <sz val="9"/>
            <color indexed="81"/>
            <rFont val="Tahoma"/>
            <family val="2"/>
          </rPr>
          <t>One or more circuit breaker panel is blocked.</t>
        </r>
        <r>
          <rPr>
            <sz val="9"/>
            <color indexed="81"/>
            <rFont val="Tahoma"/>
            <family val="2"/>
          </rPr>
          <t xml:space="preserve">
</t>
        </r>
      </text>
    </comment>
    <comment ref="C27" authorId="0" shapeId="0">
      <text>
        <r>
          <rPr>
            <b/>
            <sz val="9"/>
            <color indexed="81"/>
            <rFont val="Tahoma"/>
            <family val="2"/>
          </rPr>
          <t>All electrical cords are free of frays and kinks, ground plugs are on all cords, and extension cord use is limited to temporary uses. Surge protectors are only used for computer equipment. Ground Fault Circuit Interrupter Outlets (GFCI's) are in working order.</t>
        </r>
        <r>
          <rPr>
            <sz val="9"/>
            <color indexed="81"/>
            <rFont val="Tahoma"/>
            <family val="2"/>
          </rPr>
          <t xml:space="preserve">
</t>
        </r>
      </text>
    </comment>
    <comment ref="E27" authorId="0" shapeId="0">
      <text>
        <r>
          <rPr>
            <b/>
            <sz val="9"/>
            <color indexed="81"/>
            <rFont val="Tahoma"/>
            <family val="2"/>
          </rPr>
          <t>Any electrical cords with frays and kinks, ground plugs are on all cords, and extension cord use is limited to temporary uses. Surge protectors are only used for other than computer equipment. Ground Fault Circuit Interrupter Outlets (GFCI's) are not in working order.</t>
        </r>
        <r>
          <rPr>
            <sz val="9"/>
            <color indexed="81"/>
            <rFont val="Tahoma"/>
            <family val="2"/>
          </rPr>
          <t xml:space="preserve">
</t>
        </r>
      </text>
    </comment>
    <comment ref="C28" authorId="0" shapeId="0">
      <text>
        <r>
          <rPr>
            <b/>
            <sz val="9"/>
            <color indexed="81"/>
            <rFont val="Tahoma"/>
            <family val="2"/>
          </rPr>
          <t>All exits clearly marked with an "EXIT" sign. Free of obstructions</t>
        </r>
        <r>
          <rPr>
            <sz val="9"/>
            <color indexed="81"/>
            <rFont val="Tahoma"/>
            <family val="2"/>
          </rPr>
          <t xml:space="preserve">
</t>
        </r>
      </text>
    </comment>
    <comment ref="E28" authorId="0" shapeId="0">
      <text>
        <r>
          <rPr>
            <b/>
            <sz val="9"/>
            <color indexed="81"/>
            <rFont val="Tahoma"/>
            <family val="2"/>
          </rPr>
          <t>One or more exit not clearly marked or obstructed.</t>
        </r>
        <r>
          <rPr>
            <sz val="9"/>
            <color indexed="81"/>
            <rFont val="Tahoma"/>
            <family val="2"/>
          </rPr>
          <t xml:space="preserve">
</t>
        </r>
      </text>
    </comment>
    <comment ref="C29" authorId="0" shapeId="0">
      <text>
        <r>
          <rPr>
            <b/>
            <sz val="9"/>
            <color indexed="81"/>
            <rFont val="Tahoma"/>
            <family val="2"/>
          </rPr>
          <t>An eye wash station either permanent (plumbed to the cold water supply line of a sink) or a portable station (expiration date of solution must be checked) is required.</t>
        </r>
        <r>
          <rPr>
            <sz val="9"/>
            <color indexed="81"/>
            <rFont val="Tahoma"/>
            <family val="2"/>
          </rPr>
          <t xml:space="preserve">
</t>
        </r>
      </text>
    </comment>
    <comment ref="E29" authorId="0" shapeId="0">
      <text>
        <r>
          <rPr>
            <b/>
            <sz val="9"/>
            <color indexed="81"/>
            <rFont val="Tahoma"/>
            <family val="2"/>
          </rPr>
          <t>There is no eye wash station available.</t>
        </r>
        <r>
          <rPr>
            <sz val="9"/>
            <color indexed="81"/>
            <rFont val="Tahoma"/>
            <family val="2"/>
          </rPr>
          <t xml:space="preserve">
</t>
        </r>
      </text>
    </comment>
    <comment ref="C30" authorId="0" shapeId="0">
      <text>
        <r>
          <rPr>
            <b/>
            <sz val="9"/>
            <color indexed="81"/>
            <rFont val="Tahoma"/>
            <family val="2"/>
          </rPr>
          <t>All cooler and freezer walk-in doors have some sort of emergency release so anyone inside a walk-in can easily open a locked door.</t>
        </r>
        <r>
          <rPr>
            <sz val="9"/>
            <color indexed="81"/>
            <rFont val="Tahoma"/>
            <family val="2"/>
          </rPr>
          <t xml:space="preserve">
</t>
        </r>
      </text>
    </comment>
    <comment ref="E30" authorId="0" shapeId="0">
      <text>
        <r>
          <rPr>
            <b/>
            <sz val="9"/>
            <color indexed="81"/>
            <rFont val="Tahoma"/>
            <family val="2"/>
          </rPr>
          <t>One or more walk-ins without emergency releases.</t>
        </r>
        <r>
          <rPr>
            <sz val="9"/>
            <color indexed="81"/>
            <rFont val="Tahoma"/>
            <family val="2"/>
          </rPr>
          <t xml:space="preserve">
</t>
        </r>
      </text>
    </comment>
    <comment ref="C31" authorId="0" shapeId="0">
      <text>
        <r>
          <rPr>
            <b/>
            <sz val="9"/>
            <color indexed="81"/>
            <rFont val="Tahoma"/>
            <family val="2"/>
          </rPr>
          <t>A Material Safety Data Sheet (M.S.D.S.) or a Safety Data Sheet (S.D.S.) for any chemical in the workplace is available and kept in a S.D.S. binder. A list of all chemicals must be maintained in the front of this binder. Include M.S.D.S.</t>
        </r>
        <r>
          <rPr>
            <sz val="9"/>
            <color indexed="81"/>
            <rFont val="Tahoma"/>
            <family val="2"/>
          </rPr>
          <t xml:space="preserve">
</t>
        </r>
      </text>
    </comment>
    <comment ref="E31" authorId="0" shapeId="0">
      <text>
        <r>
          <rPr>
            <b/>
            <sz val="9"/>
            <color indexed="81"/>
            <rFont val="Tahoma"/>
            <family val="2"/>
          </rPr>
          <t>One or more chemicals found in account does not have a M.S.D.S. or S.D.S.</t>
        </r>
        <r>
          <rPr>
            <sz val="9"/>
            <color indexed="81"/>
            <rFont val="Tahoma"/>
            <family val="2"/>
          </rPr>
          <t xml:space="preserve">
</t>
        </r>
      </text>
    </comment>
    <comment ref="C32" authorId="0" shapeId="0">
      <text>
        <r>
          <rPr>
            <b/>
            <sz val="9"/>
            <color indexed="81"/>
            <rFont val="Tahoma"/>
            <family val="2"/>
          </rPr>
          <t>First aid supplies accessible to all associates and nothing in the first aid kit is past expiration date.</t>
        </r>
        <r>
          <rPr>
            <sz val="9"/>
            <color indexed="81"/>
            <rFont val="Tahoma"/>
            <family val="2"/>
          </rPr>
          <t xml:space="preserve">
</t>
        </r>
      </text>
    </comment>
    <comment ref="E32" authorId="0" shapeId="0">
      <text>
        <r>
          <rPr>
            <b/>
            <sz val="9"/>
            <color indexed="81"/>
            <rFont val="Tahoma"/>
            <family val="2"/>
          </rPr>
          <t>There is no first aid kit available or there is at least one expired item.</t>
        </r>
        <r>
          <rPr>
            <sz val="9"/>
            <color indexed="81"/>
            <rFont val="Tahoma"/>
            <family val="2"/>
          </rPr>
          <t xml:space="preserve">
</t>
        </r>
      </text>
    </comment>
    <comment ref="C34" authorId="0" shapeId="0">
      <text>
        <r>
          <rPr>
            <b/>
            <sz val="9"/>
            <color indexed="81"/>
            <rFont val="Tahoma"/>
            <family val="2"/>
          </rPr>
          <t>The Safety Coordinator/Champion is the person responsible to assist all management and hourly associates in implementing all aspects of compliance with the Golden Rules of Safety. The bottom of page 10 in Section 2.1 of the Compass Safety Manual provides a profile of a Safety Coordinator/Champion.</t>
        </r>
      </text>
    </comment>
    <comment ref="E34" authorId="0" shapeId="0">
      <text>
        <r>
          <rPr>
            <b/>
            <sz val="9"/>
            <color indexed="81"/>
            <rFont val="Tahoma"/>
            <family val="2"/>
          </rPr>
          <t>No Safety Coordinator assigned at the account.</t>
        </r>
        <r>
          <rPr>
            <sz val="9"/>
            <color indexed="81"/>
            <rFont val="Tahoma"/>
            <family val="2"/>
          </rPr>
          <t xml:space="preserve">
</t>
        </r>
      </text>
    </comment>
    <comment ref="C35" authorId="0" shapeId="0">
      <text>
        <r>
          <rPr>
            <b/>
            <sz val="9"/>
            <color indexed="81"/>
            <rFont val="Tahoma"/>
            <family val="2"/>
          </rPr>
          <t>Accounts with 10 or more associates are required to have an active Safety Committee. Details on Safety Committees can be found in Section 2.4 (pages 17 &amp; 18) of the Compass Safety Manual. Form 8.10 in the Compass Safety Manual provides a format for Safety Committee meeting notes. If Safety Committee meetings are not documented via meeting notes it is the same as if they never occurred.</t>
        </r>
      </text>
    </comment>
    <comment ref="E35" authorId="0" shapeId="0">
      <text>
        <r>
          <rPr>
            <b/>
            <sz val="9"/>
            <color indexed="81"/>
            <rFont val="Tahoma"/>
            <family val="2"/>
          </rPr>
          <t>There is no active Safety Committee at this account.</t>
        </r>
        <r>
          <rPr>
            <sz val="9"/>
            <color indexed="81"/>
            <rFont val="Tahoma"/>
            <family val="2"/>
          </rPr>
          <t xml:space="preserve">
</t>
        </r>
      </text>
    </comment>
    <comment ref="C36" authorId="0" shapeId="0">
      <text>
        <r>
          <rPr>
            <b/>
            <sz val="9"/>
            <color indexed="81"/>
            <rFont val="Tahoma"/>
            <family val="2"/>
          </rPr>
          <t>No bleach is allowed to be used because of the negative reaction it will have with our approved chemicals.</t>
        </r>
        <r>
          <rPr>
            <sz val="9"/>
            <color indexed="81"/>
            <rFont val="Tahoma"/>
            <family val="2"/>
          </rPr>
          <t xml:space="preserve">
</t>
        </r>
      </text>
    </comment>
    <comment ref="E36" authorId="0" shapeId="0">
      <text>
        <r>
          <rPr>
            <b/>
            <sz val="9"/>
            <color indexed="81"/>
            <rFont val="Tahoma"/>
            <family val="2"/>
          </rPr>
          <t>Bleach was found at the account.</t>
        </r>
        <r>
          <rPr>
            <sz val="9"/>
            <color indexed="81"/>
            <rFont val="Tahoma"/>
            <family val="2"/>
          </rPr>
          <t xml:space="preserve">
</t>
        </r>
      </text>
    </comment>
    <comment ref="C37" authorId="0" shapeId="0">
      <text>
        <r>
          <rPr>
            <b/>
            <sz val="9"/>
            <color indexed="81"/>
            <rFont val="Tahoma"/>
            <family val="2"/>
          </rPr>
          <t>The minimum items that must be posted are: Any State mandatory poster(s), safety record board (ordered through R W Smith), Emergency and Crisis Planning kit (ordered through Metrographics), current CHAT poster (exception - Bon Appetit accounts), Emergency Evacuation map, Safety Committee meeting notes Golden Rules poster, Safety Marketing Posters.</t>
        </r>
        <r>
          <rPr>
            <sz val="9"/>
            <color indexed="81"/>
            <rFont val="Tahoma"/>
            <family val="2"/>
          </rPr>
          <t xml:space="preserve">
</t>
        </r>
      </text>
    </comment>
    <comment ref="D37" authorId="0" shapeId="0">
      <text>
        <r>
          <rPr>
            <b/>
            <sz val="9"/>
            <color indexed="81"/>
            <rFont val="Tahoma"/>
            <family val="2"/>
          </rPr>
          <t>One of the minimum required items missing</t>
        </r>
        <r>
          <rPr>
            <sz val="9"/>
            <color indexed="81"/>
            <rFont val="Tahoma"/>
            <family val="2"/>
          </rPr>
          <t xml:space="preserve">
</t>
        </r>
      </text>
    </comment>
    <comment ref="E37" authorId="0" shapeId="0">
      <text>
        <r>
          <rPr>
            <b/>
            <sz val="9"/>
            <color indexed="81"/>
            <rFont val="Tahoma"/>
            <family val="2"/>
          </rPr>
          <t>Two or more of minimum required items missing.</t>
        </r>
        <r>
          <rPr>
            <sz val="9"/>
            <color indexed="81"/>
            <rFont val="Tahoma"/>
            <family val="2"/>
          </rPr>
          <t xml:space="preserve">
</t>
        </r>
      </text>
    </comment>
    <comment ref="C38" authorId="0" shapeId="0">
      <text>
        <r>
          <rPr>
            <b/>
            <sz val="9"/>
            <color indexed="81"/>
            <rFont val="Tahoma"/>
            <family val="2"/>
          </rPr>
          <t>A copy of the current year version of the Compass Safety Manual must be printed out and available.</t>
        </r>
        <r>
          <rPr>
            <sz val="9"/>
            <color indexed="81"/>
            <rFont val="Tahoma"/>
            <family val="2"/>
          </rPr>
          <t xml:space="preserve">
</t>
        </r>
      </text>
    </comment>
    <comment ref="E38" authorId="0" shapeId="0">
      <text>
        <r>
          <rPr>
            <b/>
            <sz val="9"/>
            <color indexed="81"/>
            <rFont val="Tahoma"/>
            <family val="2"/>
          </rPr>
          <t>A printed copy of the current year Safety Manual is not found at this account.</t>
        </r>
        <r>
          <rPr>
            <sz val="9"/>
            <color indexed="81"/>
            <rFont val="Tahoma"/>
            <family val="2"/>
          </rPr>
          <t xml:space="preserve">
</t>
        </r>
      </text>
    </comment>
    <comment ref="C40" authorId="0" shapeId="0">
      <text>
        <r>
          <rPr>
            <b/>
            <sz val="9"/>
            <color indexed="81"/>
            <rFont val="Tahoma"/>
            <family val="2"/>
          </rPr>
          <t>The minimum P.P.E.. items that must be in your account includes chemical resistant gloves, chemical resistant apron, goggles and/or face shield, oven mitts, steam gloves, dust mask, cut resistant gloves.</t>
        </r>
        <r>
          <rPr>
            <sz val="9"/>
            <color indexed="81"/>
            <rFont val="Tahoma"/>
            <family val="2"/>
          </rPr>
          <t xml:space="preserve">
</t>
        </r>
      </text>
    </comment>
    <comment ref="D40" authorId="0" shapeId="0">
      <text>
        <r>
          <rPr>
            <b/>
            <sz val="9"/>
            <color indexed="81"/>
            <rFont val="Tahoma"/>
            <family val="2"/>
          </rPr>
          <t>Some P.P.E.. is badly worn, and new items have been order but have not arrived yet</t>
        </r>
        <r>
          <rPr>
            <sz val="9"/>
            <color indexed="81"/>
            <rFont val="Tahoma"/>
            <family val="2"/>
          </rPr>
          <t xml:space="preserve">
</t>
        </r>
      </text>
    </comment>
    <comment ref="E40" authorId="0" shapeId="0">
      <text>
        <r>
          <rPr>
            <b/>
            <sz val="9"/>
            <color indexed="81"/>
            <rFont val="Tahoma"/>
            <family val="2"/>
          </rPr>
          <t>Very few of the required P.P.E. items are available</t>
        </r>
        <r>
          <rPr>
            <sz val="9"/>
            <color indexed="81"/>
            <rFont val="Tahoma"/>
            <family val="2"/>
          </rPr>
          <t xml:space="preserve">
</t>
        </r>
      </text>
    </comment>
    <comment ref="C41" authorId="0" shapeId="0">
      <text>
        <r>
          <rPr>
            <b/>
            <sz val="9"/>
            <color indexed="81"/>
            <rFont val="Tahoma"/>
            <family val="2"/>
          </rPr>
          <t>Referring to the M.S.D.S. or the S.D.S. for the chemicals and operating manuals for specific pieces of equipment in the account will provide information on P.P.E.. that is required. Section 4.13 of the Compass Safety Manual is also a reference tool for the type and proper use of P.P.E.</t>
        </r>
        <r>
          <rPr>
            <sz val="9"/>
            <color indexed="81"/>
            <rFont val="Tahoma"/>
            <family val="2"/>
          </rPr>
          <t xml:space="preserve">
</t>
        </r>
      </text>
    </comment>
    <comment ref="D41" authorId="0" shapeId="0">
      <text>
        <r>
          <rPr>
            <b/>
            <sz val="9"/>
            <color indexed="81"/>
            <rFont val="Tahoma"/>
            <family val="2"/>
          </rPr>
          <t>One associate was not wearing required P.P.E.</t>
        </r>
        <r>
          <rPr>
            <sz val="9"/>
            <color indexed="81"/>
            <rFont val="Tahoma"/>
            <family val="2"/>
          </rPr>
          <t xml:space="preserve">
</t>
        </r>
      </text>
    </comment>
    <comment ref="E41" authorId="0" shapeId="0">
      <text>
        <r>
          <rPr>
            <b/>
            <sz val="9"/>
            <color indexed="81"/>
            <rFont val="Tahoma"/>
            <family val="2"/>
          </rPr>
          <t>Two or more Associates were not wearing required P.P.E.</t>
        </r>
      </text>
    </comment>
    <comment ref="C43" authorId="0" shapeId="0">
      <text>
        <r>
          <rPr>
            <b/>
            <sz val="9"/>
            <color indexed="81"/>
            <rFont val="Tahoma"/>
            <family val="2"/>
          </rPr>
          <t>All Compass associates at your account, including management, wear slip resistant shoes or slip resistant over shoe covers.</t>
        </r>
        <r>
          <rPr>
            <sz val="9"/>
            <color indexed="81"/>
            <rFont val="Tahoma"/>
            <family val="2"/>
          </rPr>
          <t xml:space="preserve">
</t>
        </r>
      </text>
    </comment>
    <comment ref="E43" authorId="0" shapeId="0">
      <text>
        <r>
          <rPr>
            <b/>
            <sz val="9"/>
            <color indexed="81"/>
            <rFont val="Tahoma"/>
            <family val="2"/>
          </rPr>
          <t>One or more associates not wearing slip resistant shoes or slip resistant over shoe covers.</t>
        </r>
        <r>
          <rPr>
            <sz val="9"/>
            <color indexed="81"/>
            <rFont val="Tahoma"/>
            <family val="2"/>
          </rPr>
          <t xml:space="preserve">
</t>
        </r>
      </text>
    </comment>
    <comment ref="C44" authorId="0" shapeId="0">
      <text>
        <r>
          <rPr>
            <b/>
            <sz val="9"/>
            <color indexed="81"/>
            <rFont val="Tahoma"/>
            <family val="2"/>
          </rPr>
          <t>Associates practice "clean as you go" to assure food debris is not left on the floor.</t>
        </r>
        <r>
          <rPr>
            <sz val="9"/>
            <color indexed="81"/>
            <rFont val="Tahoma"/>
            <family val="2"/>
          </rPr>
          <t xml:space="preserve">
</t>
        </r>
      </text>
    </comment>
    <comment ref="D44" authorId="0" shapeId="0">
      <text>
        <r>
          <rPr>
            <b/>
            <sz val="9"/>
            <color indexed="81"/>
            <rFont val="Tahoma"/>
            <family val="2"/>
          </rPr>
          <t>Food debris is left on floor, but no more than five minutes, and associate never leaves the area where the debris is at</t>
        </r>
        <r>
          <rPr>
            <sz val="9"/>
            <color indexed="81"/>
            <rFont val="Tahoma"/>
            <family val="2"/>
          </rPr>
          <t xml:space="preserve">
</t>
        </r>
      </text>
    </comment>
    <comment ref="E44" authorId="0" shapeId="0">
      <text>
        <r>
          <rPr>
            <b/>
            <sz val="9"/>
            <color indexed="81"/>
            <rFont val="Tahoma"/>
            <family val="2"/>
          </rPr>
          <t>No evidence that debris is being cleaned up.</t>
        </r>
        <r>
          <rPr>
            <sz val="9"/>
            <color indexed="81"/>
            <rFont val="Tahoma"/>
            <family val="2"/>
          </rPr>
          <t xml:space="preserve">
</t>
        </r>
      </text>
    </comment>
    <comment ref="C45" authorId="0" shapeId="0">
      <text>
        <r>
          <rPr>
            <b/>
            <sz val="9"/>
            <color indexed="81"/>
            <rFont val="Tahoma"/>
            <family val="2"/>
          </rPr>
          <t>Associates mark any spills on floor with Wet Floor signs or cones without being requested to do so.</t>
        </r>
      </text>
    </comment>
    <comment ref="D45" authorId="0" shapeId="0">
      <text>
        <r>
          <rPr>
            <b/>
            <sz val="9"/>
            <color indexed="81"/>
            <rFont val="Tahoma"/>
            <family val="2"/>
          </rPr>
          <t>Spills is on the floor no more than five minutes; Wet Floor signs or cones used when requested</t>
        </r>
        <r>
          <rPr>
            <sz val="9"/>
            <color indexed="81"/>
            <rFont val="Tahoma"/>
            <family val="2"/>
          </rPr>
          <t xml:space="preserve">
</t>
        </r>
      </text>
    </comment>
    <comment ref="E45" authorId="0" shapeId="0">
      <text>
        <r>
          <rPr>
            <b/>
            <sz val="9"/>
            <color indexed="81"/>
            <rFont val="Tahoma"/>
            <family val="2"/>
          </rPr>
          <t>No evidence that wet floor signs are being used.</t>
        </r>
        <r>
          <rPr>
            <sz val="9"/>
            <color indexed="81"/>
            <rFont val="Tahoma"/>
            <family val="2"/>
          </rPr>
          <t xml:space="preserve">
</t>
        </r>
      </text>
    </comment>
    <comment ref="C46" authorId="0" shapeId="0">
      <text>
        <r>
          <rPr>
            <b/>
            <sz val="9"/>
            <color indexed="81"/>
            <rFont val="Tahoma"/>
            <family val="2"/>
          </rPr>
          <t>Associates clean up spills as soon as they are made (or cover up if immediate clean-up is not practical).</t>
        </r>
        <r>
          <rPr>
            <sz val="9"/>
            <color indexed="81"/>
            <rFont val="Tahoma"/>
            <family val="2"/>
          </rPr>
          <t xml:space="preserve">
</t>
        </r>
      </text>
    </comment>
    <comment ref="D46" authorId="0" shapeId="0">
      <text>
        <r>
          <rPr>
            <b/>
            <sz val="9"/>
            <color indexed="81"/>
            <rFont val="Tahoma"/>
            <family val="2"/>
          </rPr>
          <t>Spills are on the floor no more than five minutes, and associate never leaves the area where the debris is at</t>
        </r>
        <r>
          <rPr>
            <sz val="9"/>
            <color indexed="81"/>
            <rFont val="Tahoma"/>
            <family val="2"/>
          </rPr>
          <t xml:space="preserve">
</t>
        </r>
      </text>
    </comment>
    <comment ref="E46" authorId="0" shapeId="0">
      <text>
        <r>
          <rPr>
            <b/>
            <sz val="9"/>
            <color indexed="81"/>
            <rFont val="Tahoma"/>
            <family val="2"/>
          </rPr>
          <t>No evidence that spills cleaned up as soon as they are made.</t>
        </r>
        <r>
          <rPr>
            <sz val="9"/>
            <color indexed="81"/>
            <rFont val="Tahoma"/>
            <family val="2"/>
          </rPr>
          <t xml:space="preserve">
</t>
        </r>
      </text>
    </comment>
    <comment ref="C47" authorId="0" shapeId="0">
      <text>
        <r>
          <rPr>
            <b/>
            <sz val="9"/>
            <color indexed="81"/>
            <rFont val="Tahoma"/>
            <family val="2"/>
          </rPr>
          <t>No missing, chipped or cracked tile found. Carpeting in good repair with no rips or tears. Flooring in both the back of house, serving areas, and dining rooms need to be inspected. All floor drains have covers.</t>
        </r>
        <r>
          <rPr>
            <sz val="9"/>
            <color indexed="81"/>
            <rFont val="Tahoma"/>
            <family val="2"/>
          </rPr>
          <t xml:space="preserve">
</t>
        </r>
      </text>
    </comment>
    <comment ref="D47" authorId="0" shapeId="0">
      <text>
        <r>
          <rPr>
            <b/>
            <sz val="9"/>
            <color indexed="81"/>
            <rFont val="Tahoma"/>
            <family val="2"/>
          </rPr>
          <t>There are a few cracks in flooring, small trip hazards in carpeting, etc. but a work order has been submitted to repair the hazard</t>
        </r>
        <r>
          <rPr>
            <sz val="9"/>
            <color indexed="81"/>
            <rFont val="Tahoma"/>
            <family val="2"/>
          </rPr>
          <t xml:space="preserve">
</t>
        </r>
      </text>
    </comment>
    <comment ref="E47" authorId="0" shapeId="0">
      <text>
        <r>
          <rPr>
            <b/>
            <sz val="9"/>
            <color indexed="81"/>
            <rFont val="Tahoma"/>
            <family val="2"/>
          </rPr>
          <t>Many issues with flooring and one or more floor drain covers are missing.</t>
        </r>
        <r>
          <rPr>
            <sz val="9"/>
            <color indexed="81"/>
            <rFont val="Tahoma"/>
            <family val="2"/>
          </rPr>
          <t xml:space="preserve">
</t>
        </r>
      </text>
    </comment>
    <comment ref="C48" authorId="0" shapeId="0">
      <text>
        <r>
          <rPr>
            <b/>
            <sz val="9"/>
            <color indexed="81"/>
            <rFont val="Tahoma"/>
            <family val="2"/>
          </rPr>
          <t>No ice build up around freezer door, or on the freezer floor. No debris or liquid on walk-in floors.</t>
        </r>
        <r>
          <rPr>
            <sz val="9"/>
            <color indexed="81"/>
            <rFont val="Tahoma"/>
            <family val="2"/>
          </rPr>
          <t xml:space="preserve">
</t>
        </r>
      </text>
    </comment>
    <comment ref="E48" authorId="0" shapeId="0">
      <text>
        <r>
          <rPr>
            <b/>
            <sz val="9"/>
            <color indexed="81"/>
            <rFont val="Tahoma"/>
            <family val="2"/>
          </rPr>
          <t>Ice build up in walk in freezers or debris or liquid on walk in floors.</t>
        </r>
        <r>
          <rPr>
            <sz val="9"/>
            <color indexed="81"/>
            <rFont val="Tahoma"/>
            <family val="2"/>
          </rPr>
          <t xml:space="preserve">
</t>
        </r>
      </text>
    </comment>
    <comment ref="C49" authorId="0" shapeId="0">
      <text>
        <r>
          <rPr>
            <b/>
            <sz val="9"/>
            <color indexed="81"/>
            <rFont val="Tahoma"/>
            <family val="2"/>
          </rPr>
          <t>No plumbing or equipment is leaking, all drains (sink and floor) are not blocked up.</t>
        </r>
        <r>
          <rPr>
            <sz val="9"/>
            <color indexed="81"/>
            <rFont val="Tahoma"/>
            <family val="2"/>
          </rPr>
          <t xml:space="preserve">
</t>
        </r>
      </text>
    </comment>
    <comment ref="E49" authorId="0" shapeId="0">
      <text>
        <r>
          <rPr>
            <b/>
            <sz val="9"/>
            <color indexed="81"/>
            <rFont val="Tahoma"/>
            <family val="2"/>
          </rPr>
          <t>There is one or more leak identified and one or more drain is blocked.</t>
        </r>
        <r>
          <rPr>
            <sz val="9"/>
            <color indexed="81"/>
            <rFont val="Tahoma"/>
            <family val="2"/>
          </rPr>
          <t xml:space="preserve">
</t>
        </r>
      </text>
    </comment>
    <comment ref="C50" authorId="0" shapeId="0">
      <text>
        <r>
          <rPr>
            <b/>
            <sz val="9"/>
            <color indexed="81"/>
            <rFont val="Tahoma"/>
            <family val="2"/>
          </rPr>
          <t>Any flooring that is constantly wet or has food/grease debris should have slip resistant matting. Examples would be - cook lines, dish rooms, pot wash areas, and grill areas.</t>
        </r>
        <r>
          <rPr>
            <sz val="9"/>
            <color indexed="81"/>
            <rFont val="Tahoma"/>
            <family val="2"/>
          </rPr>
          <t xml:space="preserve">
</t>
        </r>
      </text>
    </comment>
    <comment ref="D50" authorId="0" shapeId="0">
      <text>
        <r>
          <rPr>
            <b/>
            <sz val="9"/>
            <color indexed="81"/>
            <rFont val="Tahoma"/>
            <family val="2"/>
          </rPr>
          <t>Inferior mats to the MightyMat are in place, or MightyMats are on order for areas where needed</t>
        </r>
        <r>
          <rPr>
            <sz val="9"/>
            <color indexed="81"/>
            <rFont val="Tahoma"/>
            <family val="2"/>
          </rPr>
          <t xml:space="preserve">
</t>
        </r>
      </text>
    </comment>
    <comment ref="E50" authorId="0" shapeId="0">
      <text>
        <r>
          <rPr>
            <b/>
            <sz val="9"/>
            <color indexed="81"/>
            <rFont val="Tahoma"/>
            <family val="2"/>
          </rPr>
          <t>No slip resistant mats found in critical areas.</t>
        </r>
        <r>
          <rPr>
            <sz val="9"/>
            <color indexed="81"/>
            <rFont val="Tahoma"/>
            <family val="2"/>
          </rPr>
          <t xml:space="preserve">
</t>
        </r>
      </text>
    </comment>
    <comment ref="C51" authorId="0" shapeId="0">
      <text>
        <r>
          <rPr>
            <b/>
            <sz val="9"/>
            <color indexed="81"/>
            <rFont val="Tahoma"/>
            <family val="2"/>
          </rPr>
          <t>Account is registered on the Compass dedicated Shoes for Crews web site so associates can take advantage of the payroll deduction program to purchase slip resistant shoes. The web site is: https://www.shoesforcrews.com/partnersites/corporateintranet/?id=66268</t>
        </r>
        <r>
          <rPr>
            <sz val="9"/>
            <color indexed="81"/>
            <rFont val="Tahoma"/>
            <family val="2"/>
          </rPr>
          <t xml:space="preserve">
</t>
        </r>
      </text>
    </comment>
    <comment ref="E51" authorId="0" shapeId="0">
      <text>
        <r>
          <rPr>
            <b/>
            <sz val="9"/>
            <color indexed="81"/>
            <rFont val="Tahoma"/>
            <family val="2"/>
          </rPr>
          <t>Account has not registered on the web site.</t>
        </r>
        <r>
          <rPr>
            <sz val="9"/>
            <color indexed="81"/>
            <rFont val="Tahoma"/>
            <family val="2"/>
          </rPr>
          <t xml:space="preserve">
</t>
        </r>
      </text>
    </comment>
    <comment ref="C52" authorId="0" shapeId="0">
      <text>
        <r>
          <rPr>
            <b/>
            <sz val="9"/>
            <color indexed="81"/>
            <rFont val="Tahoma"/>
            <family val="2"/>
          </rPr>
          <t>Approved Ladders and step ladders with footies, handles and must be in good repair. Chairs, milk crates, etc. are not to be used as a step stool.</t>
        </r>
        <r>
          <rPr>
            <sz val="9"/>
            <color indexed="81"/>
            <rFont val="Tahoma"/>
            <family val="2"/>
          </rPr>
          <t xml:space="preserve">
</t>
        </r>
      </text>
    </comment>
    <comment ref="E52" authorId="0" shapeId="0">
      <text>
        <r>
          <rPr>
            <b/>
            <sz val="9"/>
            <color indexed="81"/>
            <rFont val="Tahoma"/>
            <family val="2"/>
          </rPr>
          <t>One or more ladder or step ladder are not up to defined standards.</t>
        </r>
        <r>
          <rPr>
            <sz val="9"/>
            <color indexed="81"/>
            <rFont val="Tahoma"/>
            <family val="2"/>
          </rPr>
          <t xml:space="preserve">
</t>
        </r>
      </text>
    </comment>
    <comment ref="C53" authorId="0" shapeId="0">
      <text>
        <r>
          <rPr>
            <b/>
            <sz val="9"/>
            <color indexed="81"/>
            <rFont val="Tahoma"/>
            <family val="2"/>
          </rPr>
          <t>All aisle ways are properly maintained and free of items.</t>
        </r>
        <r>
          <rPr>
            <sz val="9"/>
            <color indexed="81"/>
            <rFont val="Tahoma"/>
            <family val="2"/>
          </rPr>
          <t xml:space="preserve">
</t>
        </r>
      </text>
    </comment>
    <comment ref="D53" authorId="0" shapeId="0">
      <text>
        <r>
          <rPr>
            <b/>
            <sz val="9"/>
            <color indexed="81"/>
            <rFont val="Tahoma"/>
            <family val="2"/>
          </rPr>
          <t>No more than one hallway has items stored limited access and mobility</t>
        </r>
        <r>
          <rPr>
            <sz val="9"/>
            <color indexed="81"/>
            <rFont val="Tahoma"/>
            <family val="2"/>
          </rPr>
          <t xml:space="preserve">
</t>
        </r>
      </text>
    </comment>
    <comment ref="E53" authorId="0" shapeId="0">
      <text>
        <r>
          <rPr>
            <b/>
            <sz val="9"/>
            <color indexed="81"/>
            <rFont val="Tahoma"/>
            <family val="2"/>
          </rPr>
          <t>Two or more hallways have items stored limiting access and mobility.</t>
        </r>
        <r>
          <rPr>
            <sz val="9"/>
            <color indexed="81"/>
            <rFont val="Tahoma"/>
            <family val="2"/>
          </rPr>
          <t xml:space="preserve">
</t>
        </r>
      </text>
    </comment>
    <comment ref="C55" authorId="0" shapeId="0">
      <text>
        <r>
          <rPr>
            <b/>
            <sz val="9"/>
            <color indexed="81"/>
            <rFont val="Tahoma"/>
            <family val="2"/>
          </rPr>
          <t>Associates demonstrate proper lifting techniques such as lifting with legs and not the back, holding items being lifted close to the body, and utilizing "buddy lifts" for heavier items.</t>
        </r>
        <r>
          <rPr>
            <sz val="9"/>
            <color indexed="81"/>
            <rFont val="Tahoma"/>
            <family val="2"/>
          </rPr>
          <t xml:space="preserve">
</t>
        </r>
      </text>
    </comment>
    <comment ref="E55" authorId="0" shapeId="0">
      <text>
        <r>
          <rPr>
            <b/>
            <sz val="9"/>
            <color indexed="81"/>
            <rFont val="Tahoma"/>
            <family val="2"/>
          </rPr>
          <t>One or more associate demonstrates improper lifting techniques.</t>
        </r>
        <r>
          <rPr>
            <sz val="9"/>
            <color indexed="81"/>
            <rFont val="Tahoma"/>
            <family val="2"/>
          </rPr>
          <t xml:space="preserve">
</t>
        </r>
      </text>
    </comment>
    <comment ref="C56" authorId="0" shapeId="0">
      <text>
        <r>
          <rPr>
            <b/>
            <sz val="9"/>
            <color indexed="81"/>
            <rFont val="Tahoma"/>
            <family val="2"/>
          </rPr>
          <t>All heavy products (i.e. bag in a box, potatoes, flour, etc.) are stored on the middle shelves while lighter items are stored on highest and lowest shelves. Yellow tape is place around middle shelves to highlight where heaviest items are to be stored.</t>
        </r>
        <r>
          <rPr>
            <sz val="9"/>
            <color indexed="81"/>
            <rFont val="Tahoma"/>
            <family val="2"/>
          </rPr>
          <t xml:space="preserve">
</t>
        </r>
      </text>
    </comment>
    <comment ref="E56" authorId="0" shapeId="0">
      <text>
        <r>
          <rPr>
            <b/>
            <sz val="9"/>
            <color indexed="81"/>
            <rFont val="Tahoma"/>
            <family val="2"/>
          </rPr>
          <t>Heavy items are improperly stored either on low or high shelves. No yellow tape used to highlight middle shelves.</t>
        </r>
        <r>
          <rPr>
            <sz val="9"/>
            <color indexed="81"/>
            <rFont val="Tahoma"/>
            <family val="2"/>
          </rPr>
          <t xml:space="preserve">
</t>
        </r>
      </text>
    </comment>
    <comment ref="C57" authorId="0" shapeId="0">
      <text>
        <r>
          <rPr>
            <b/>
            <sz val="9"/>
            <color indexed="81"/>
            <rFont val="Tahoma"/>
            <family val="2"/>
          </rPr>
          <t>Right cart for the task. Primary concern is that associates are not overloading carts. (too heavy of a load or stacked so high as to be top heavy or impair view).</t>
        </r>
        <r>
          <rPr>
            <sz val="9"/>
            <color indexed="81"/>
            <rFont val="Tahoma"/>
            <family val="2"/>
          </rPr>
          <t xml:space="preserve">
</t>
        </r>
      </text>
    </comment>
    <comment ref="D57" authorId="0" shapeId="0">
      <text>
        <r>
          <rPr>
            <b/>
            <sz val="9"/>
            <color indexed="81"/>
            <rFont val="Tahoma"/>
            <family val="2"/>
          </rPr>
          <t>No more than one associate is observed using carts inappropriately</t>
        </r>
        <r>
          <rPr>
            <sz val="9"/>
            <color indexed="81"/>
            <rFont val="Tahoma"/>
            <family val="2"/>
          </rPr>
          <t xml:space="preserve">
</t>
        </r>
      </text>
    </comment>
    <comment ref="E57" authorId="0" shapeId="0">
      <text>
        <r>
          <rPr>
            <b/>
            <sz val="9"/>
            <color indexed="81"/>
            <rFont val="Tahoma"/>
            <family val="2"/>
          </rPr>
          <t>More than one associate is observed using carts inappropriately</t>
        </r>
        <r>
          <rPr>
            <sz val="9"/>
            <color indexed="81"/>
            <rFont val="Tahoma"/>
            <family val="2"/>
          </rPr>
          <t xml:space="preserve">
</t>
        </r>
      </text>
    </comment>
    <comment ref="C58" authorId="0" shapeId="0">
      <text>
        <r>
          <rPr>
            <b/>
            <sz val="9"/>
            <color indexed="81"/>
            <rFont val="Tahoma"/>
            <family val="2"/>
          </rPr>
          <t>No missing, broken, or flat wheels/tires on any carts being used. Push handles should be on all carts so associates aren't moving carts buy handling the sides of the carts. Carts free of sharp edges.</t>
        </r>
        <r>
          <rPr>
            <sz val="9"/>
            <color indexed="81"/>
            <rFont val="Tahoma"/>
            <family val="2"/>
          </rPr>
          <t xml:space="preserve">
</t>
        </r>
      </text>
    </comment>
    <comment ref="E58" authorId="0" shapeId="0">
      <text>
        <r>
          <rPr>
            <b/>
            <sz val="9"/>
            <color indexed="81"/>
            <rFont val="Tahoma"/>
            <family val="2"/>
          </rPr>
          <t>One or more carts are not up to defined standards.</t>
        </r>
        <r>
          <rPr>
            <sz val="9"/>
            <color indexed="81"/>
            <rFont val="Tahoma"/>
            <family val="2"/>
          </rPr>
          <t xml:space="preserve">
</t>
        </r>
      </text>
    </comment>
    <comment ref="C59" authorId="0" shapeId="0">
      <text>
        <r>
          <rPr>
            <b/>
            <sz val="9"/>
            <color indexed="81"/>
            <rFont val="Tahoma"/>
            <family val="2"/>
          </rPr>
          <t>Trash receptacles filled no more the three quarter full.</t>
        </r>
        <r>
          <rPr>
            <sz val="9"/>
            <color indexed="81"/>
            <rFont val="Tahoma"/>
            <family val="2"/>
          </rPr>
          <t xml:space="preserve">
</t>
        </r>
      </text>
    </comment>
    <comment ref="E59" authorId="0" shapeId="0">
      <text>
        <r>
          <rPr>
            <b/>
            <sz val="9"/>
            <color indexed="81"/>
            <rFont val="Tahoma"/>
            <family val="2"/>
          </rPr>
          <t>Any trash receptacle filled more that three quarters full.</t>
        </r>
        <r>
          <rPr>
            <sz val="9"/>
            <color indexed="81"/>
            <rFont val="Tahoma"/>
            <family val="2"/>
          </rPr>
          <t xml:space="preserve">
</t>
        </r>
      </text>
    </comment>
    <comment ref="C60" authorId="0" shapeId="0">
      <text>
        <r>
          <rPr>
            <b/>
            <sz val="9"/>
            <color indexed="81"/>
            <rFont val="Tahoma"/>
            <family val="2"/>
          </rPr>
          <t>Carts should never be "pulled" only "pushed" to avoid strain related injuries.</t>
        </r>
        <r>
          <rPr>
            <sz val="9"/>
            <color indexed="81"/>
            <rFont val="Tahoma"/>
            <family val="2"/>
          </rPr>
          <t xml:space="preserve">
</t>
        </r>
      </text>
    </comment>
    <comment ref="D60" authorId="0" shapeId="0">
      <text>
        <r>
          <rPr>
            <b/>
            <sz val="9"/>
            <color indexed="81"/>
            <rFont val="Tahoma"/>
            <family val="2"/>
          </rPr>
          <t>No more than one is observed pulling carts</t>
        </r>
        <r>
          <rPr>
            <sz val="9"/>
            <color indexed="81"/>
            <rFont val="Tahoma"/>
            <family val="2"/>
          </rPr>
          <t xml:space="preserve">
</t>
        </r>
      </text>
    </comment>
    <comment ref="E60" authorId="0" shapeId="0">
      <text>
        <r>
          <rPr>
            <b/>
            <sz val="9"/>
            <color indexed="81"/>
            <rFont val="Tahoma"/>
            <family val="2"/>
          </rPr>
          <t>More than one associate observed pulling carts.</t>
        </r>
        <r>
          <rPr>
            <sz val="9"/>
            <color indexed="81"/>
            <rFont val="Tahoma"/>
            <family val="2"/>
          </rPr>
          <t xml:space="preserve">
</t>
        </r>
      </text>
    </comment>
    <comment ref="C62" authorId="0" shapeId="0">
      <text>
        <r>
          <rPr>
            <b/>
            <sz val="9"/>
            <color indexed="81"/>
            <rFont val="Tahoma"/>
            <family val="2"/>
          </rPr>
          <t>Associates use warnings during the course of theirs shift. Refer to Section 4.14, page 58 of the Compass Safety manual.</t>
        </r>
        <r>
          <rPr>
            <sz val="9"/>
            <color indexed="81"/>
            <rFont val="Tahoma"/>
            <family val="2"/>
          </rPr>
          <t xml:space="preserve">
</t>
        </r>
      </text>
    </comment>
    <comment ref="D62" authorId="0" shapeId="0">
      <text>
        <r>
          <rPr>
            <b/>
            <sz val="9"/>
            <color indexed="81"/>
            <rFont val="Tahoma"/>
            <family val="2"/>
          </rPr>
          <t>One associate not using verbal warnings during course of shift</t>
        </r>
        <r>
          <rPr>
            <sz val="9"/>
            <color indexed="81"/>
            <rFont val="Tahoma"/>
            <family val="2"/>
          </rPr>
          <t xml:space="preserve">
</t>
        </r>
      </text>
    </comment>
    <comment ref="E62" authorId="0" shapeId="0">
      <text>
        <r>
          <rPr>
            <b/>
            <sz val="9"/>
            <color indexed="81"/>
            <rFont val="Tahoma"/>
            <family val="2"/>
          </rPr>
          <t>More than one associate not using verbal warnings during course of shift.</t>
        </r>
        <r>
          <rPr>
            <sz val="9"/>
            <color indexed="81"/>
            <rFont val="Tahoma"/>
            <family val="2"/>
          </rPr>
          <t xml:space="preserve">
</t>
        </r>
      </text>
    </comment>
    <comment ref="C64" authorId="0" shapeId="0">
      <text>
        <r>
          <rPr>
            <b/>
            <sz val="9"/>
            <color indexed="81"/>
            <rFont val="Tahoma"/>
            <family val="2"/>
          </rPr>
          <t>All new hires/transfers are to be given a copy of the Associate Safety Guide and a member of management is required to review the guide with the associate. There is a signed safety pledge in the personnel files.</t>
        </r>
        <r>
          <rPr>
            <sz val="9"/>
            <color indexed="81"/>
            <rFont val="Tahoma"/>
            <family val="2"/>
          </rPr>
          <t xml:space="preserve">
</t>
        </r>
      </text>
    </comment>
    <comment ref="D64" authorId="0" shapeId="0">
      <text>
        <r>
          <rPr>
            <b/>
            <sz val="9"/>
            <color indexed="81"/>
            <rFont val="Tahoma"/>
            <family val="2"/>
          </rPr>
          <t>No more than one associate has not received an Associate Safety Guide.</t>
        </r>
        <r>
          <rPr>
            <sz val="9"/>
            <color indexed="81"/>
            <rFont val="Tahoma"/>
            <family val="2"/>
          </rPr>
          <t xml:space="preserve">
</t>
        </r>
      </text>
    </comment>
    <comment ref="E64" authorId="0" shapeId="0">
      <text>
        <r>
          <rPr>
            <b/>
            <sz val="9"/>
            <color indexed="81"/>
            <rFont val="Tahoma"/>
            <family val="2"/>
          </rPr>
          <t>Two or more associates have not received an Associate Safety Guide</t>
        </r>
        <r>
          <rPr>
            <sz val="9"/>
            <color indexed="81"/>
            <rFont val="Tahoma"/>
            <family val="2"/>
          </rPr>
          <t xml:space="preserve">
</t>
        </r>
      </text>
    </comment>
    <comment ref="C65" authorId="0" shapeId="0">
      <text>
        <r>
          <rPr>
            <b/>
            <sz val="9"/>
            <color indexed="81"/>
            <rFont val="Tahoma"/>
            <family val="2"/>
          </rPr>
          <t>Hazard Communication training (HAZCOM) must be conducted during the initial orientation of a new associate, yearly for all associates, and whenever a new chemical is introduced into the workplace. Documentation of this training must be completed. Details on HAZCOM training can be found in Section 4.9 of the Compass Safety manual.</t>
        </r>
        <r>
          <rPr>
            <sz val="9"/>
            <color indexed="81"/>
            <rFont val="Tahoma"/>
            <family val="2"/>
          </rPr>
          <t xml:space="preserve">
</t>
        </r>
      </text>
    </comment>
    <comment ref="D65" authorId="0" shapeId="0">
      <text>
        <r>
          <rPr>
            <b/>
            <sz val="9"/>
            <color indexed="81"/>
            <rFont val="Tahoma"/>
            <family val="2"/>
          </rPr>
          <t>No more than one associate has not received HAZCOM training</t>
        </r>
        <r>
          <rPr>
            <sz val="9"/>
            <color indexed="81"/>
            <rFont val="Tahoma"/>
            <family val="2"/>
          </rPr>
          <t xml:space="preserve">
</t>
        </r>
      </text>
    </comment>
    <comment ref="E65" authorId="0" shapeId="0">
      <text>
        <r>
          <rPr>
            <b/>
            <sz val="9"/>
            <color indexed="81"/>
            <rFont val="Tahoma"/>
            <family val="2"/>
          </rPr>
          <t>Two or more associates have not received HAZCOM training.</t>
        </r>
        <r>
          <rPr>
            <sz val="9"/>
            <color indexed="81"/>
            <rFont val="Tahoma"/>
            <family val="2"/>
          </rPr>
          <t xml:space="preserve">
</t>
        </r>
      </text>
    </comment>
    <comment ref="C66" authorId="0" shapeId="0">
      <text>
        <r>
          <rPr>
            <b/>
            <sz val="9"/>
            <color indexed="81"/>
            <rFont val="Tahoma"/>
            <family val="2"/>
          </rPr>
          <t>Hazard Communication training (HAZCOM) must be conducted during the initial orientation of a new associate, yearly for all associates, and whenever a new chemical is introduced into the workplace. Documentation of this training must be completed. Details on HAZCOM training can be found in Section 4.9 of the Compass Safety manual.</t>
        </r>
        <r>
          <rPr>
            <sz val="9"/>
            <color indexed="81"/>
            <rFont val="Tahoma"/>
            <family val="2"/>
          </rPr>
          <t xml:space="preserve">
</t>
        </r>
      </text>
    </comment>
    <comment ref="D66" authorId="0" shapeId="0">
      <text>
        <r>
          <rPr>
            <b/>
            <sz val="9"/>
            <color indexed="81"/>
            <rFont val="Tahoma"/>
            <family val="2"/>
          </rPr>
          <t>No more than one associate has not received HAZCOM training</t>
        </r>
        <r>
          <rPr>
            <sz val="9"/>
            <color indexed="81"/>
            <rFont val="Tahoma"/>
            <family val="2"/>
          </rPr>
          <t xml:space="preserve">
</t>
        </r>
      </text>
    </comment>
    <comment ref="E66" authorId="0" shapeId="0">
      <text>
        <r>
          <rPr>
            <b/>
            <sz val="9"/>
            <color indexed="81"/>
            <rFont val="Tahoma"/>
            <family val="2"/>
          </rPr>
          <t>Two or more associates have not received HAZCOM training.</t>
        </r>
        <r>
          <rPr>
            <sz val="9"/>
            <color indexed="81"/>
            <rFont val="Tahoma"/>
            <family val="2"/>
          </rPr>
          <t xml:space="preserve">
</t>
        </r>
      </text>
    </comment>
    <comment ref="C67" authorId="0" shapeId="0">
      <text>
        <r>
          <rPr>
            <b/>
            <sz val="9"/>
            <color indexed="81"/>
            <rFont val="Tahoma"/>
            <family val="2"/>
          </rPr>
          <t>Hazard Communication training (HAZCOM) must be conducted during the initial orientation of a new associate, yearly for all associates, and whenever a new chemical is introduced into the workplace. Documentation of this training must be completed. Details on HAZCOM training can be found in Section 4.9 of the Compass Safety manual.</t>
        </r>
        <r>
          <rPr>
            <sz val="9"/>
            <color indexed="81"/>
            <rFont val="Tahoma"/>
            <family val="2"/>
          </rPr>
          <t xml:space="preserve">
</t>
        </r>
      </text>
    </comment>
    <comment ref="D67" authorId="0" shapeId="0">
      <text>
        <r>
          <rPr>
            <b/>
            <sz val="9"/>
            <color indexed="81"/>
            <rFont val="Tahoma"/>
            <family val="2"/>
          </rPr>
          <t>No more than one associate has not received HAZCOM training</t>
        </r>
        <r>
          <rPr>
            <sz val="9"/>
            <color indexed="81"/>
            <rFont val="Tahoma"/>
            <family val="2"/>
          </rPr>
          <t xml:space="preserve">
</t>
        </r>
      </text>
    </comment>
    <comment ref="E67" authorId="0" shapeId="0">
      <text>
        <r>
          <rPr>
            <b/>
            <sz val="9"/>
            <color indexed="81"/>
            <rFont val="Tahoma"/>
            <family val="2"/>
          </rPr>
          <t>Two or more associates have not received HAZCOM training.</t>
        </r>
        <r>
          <rPr>
            <sz val="9"/>
            <color indexed="81"/>
            <rFont val="Tahoma"/>
            <family val="2"/>
          </rPr>
          <t xml:space="preserve">
</t>
        </r>
      </text>
    </comment>
    <comment ref="C68" authorId="0" shapeId="0">
      <text>
        <r>
          <rPr>
            <b/>
            <sz val="9"/>
            <color indexed="81"/>
            <rFont val="Tahoma"/>
            <family val="2"/>
          </rPr>
          <t>Each monthly CHAT package will have a safety topic. Review of CHAT topics with associates needs to be documented. If your Sector does not use CHAT simply check "meets expectations" for this item when conducting your quarterly safety inspection</t>
        </r>
        <r>
          <rPr>
            <sz val="9"/>
            <color indexed="81"/>
            <rFont val="Tahoma"/>
            <family val="2"/>
          </rPr>
          <t xml:space="preserve">
</t>
        </r>
      </text>
    </comment>
    <comment ref="D68" authorId="0" shapeId="0">
      <text>
        <r>
          <rPr>
            <b/>
            <sz val="9"/>
            <color indexed="81"/>
            <rFont val="Tahoma"/>
            <family val="2"/>
          </rPr>
          <t>CHAT safety articles are covered for all but one month in the current fiscal year.</t>
        </r>
        <r>
          <rPr>
            <sz val="9"/>
            <color indexed="81"/>
            <rFont val="Tahoma"/>
            <family val="2"/>
          </rPr>
          <t xml:space="preserve">
</t>
        </r>
      </text>
    </comment>
    <comment ref="E68" authorId="0" shapeId="0">
      <text>
        <r>
          <rPr>
            <b/>
            <sz val="9"/>
            <color indexed="81"/>
            <rFont val="Tahoma"/>
            <family val="2"/>
          </rPr>
          <t>CHAT safety articles not covered for two or more months in the current fiscal year.</t>
        </r>
        <r>
          <rPr>
            <sz val="9"/>
            <color indexed="81"/>
            <rFont val="Tahoma"/>
            <family val="2"/>
          </rPr>
          <t xml:space="preserve">
</t>
        </r>
      </text>
    </comment>
    <comment ref="C69" authorId="0" shapeId="0">
      <text>
        <r>
          <rPr>
            <b/>
            <sz val="9"/>
            <color indexed="81"/>
            <rFont val="Tahoma"/>
            <family val="2"/>
          </rPr>
          <t>All associates have completed this training</t>
        </r>
        <r>
          <rPr>
            <sz val="9"/>
            <color indexed="81"/>
            <rFont val="Tahoma"/>
            <family val="2"/>
          </rPr>
          <t xml:space="preserve">
</t>
        </r>
      </text>
    </comment>
    <comment ref="D69" authorId="0" shapeId="0">
      <text>
        <r>
          <rPr>
            <b/>
            <sz val="9"/>
            <color indexed="81"/>
            <rFont val="Tahoma"/>
            <family val="2"/>
          </rPr>
          <t>All but one associate has completed this training.</t>
        </r>
        <r>
          <rPr>
            <sz val="9"/>
            <color indexed="81"/>
            <rFont val="Tahoma"/>
            <family val="2"/>
          </rPr>
          <t xml:space="preserve">
</t>
        </r>
      </text>
    </comment>
    <comment ref="E69" authorId="0" shapeId="0">
      <text>
        <r>
          <rPr>
            <b/>
            <sz val="9"/>
            <color indexed="81"/>
            <rFont val="Tahoma"/>
            <family val="2"/>
          </rPr>
          <t>More than two associates have not completed this training.</t>
        </r>
        <r>
          <rPr>
            <sz val="9"/>
            <color indexed="81"/>
            <rFont val="Tahoma"/>
            <family val="2"/>
          </rPr>
          <t xml:space="preserve">
</t>
        </r>
      </text>
    </comment>
    <comment ref="C70" authorId="0" shapeId="0">
      <text>
        <r>
          <rPr>
            <b/>
            <sz val="9"/>
            <color indexed="81"/>
            <rFont val="Tahoma"/>
            <family val="2"/>
          </rPr>
          <t>All managers at the account have taken the training.</t>
        </r>
        <r>
          <rPr>
            <sz val="9"/>
            <color indexed="81"/>
            <rFont val="Tahoma"/>
            <family val="2"/>
          </rPr>
          <t xml:space="preserve">
</t>
        </r>
      </text>
    </comment>
    <comment ref="D70" authorId="0" shapeId="0">
      <text>
        <r>
          <rPr>
            <b/>
            <sz val="9"/>
            <color indexed="81"/>
            <rFont val="Tahoma"/>
            <family val="2"/>
          </rPr>
          <t>One manager at the account has not taken the training.</t>
        </r>
        <r>
          <rPr>
            <sz val="9"/>
            <color indexed="81"/>
            <rFont val="Tahoma"/>
            <family val="2"/>
          </rPr>
          <t xml:space="preserve">
</t>
        </r>
      </text>
    </comment>
    <comment ref="E70" authorId="0" shapeId="0">
      <text>
        <r>
          <rPr>
            <b/>
            <sz val="9"/>
            <color indexed="81"/>
            <rFont val="Tahoma"/>
            <family val="2"/>
          </rPr>
          <t>Two or more managers at the account have not taken the training.</t>
        </r>
        <r>
          <rPr>
            <sz val="9"/>
            <color indexed="81"/>
            <rFont val="Tahoma"/>
            <family val="2"/>
          </rPr>
          <t xml:space="preserve">
</t>
        </r>
      </text>
    </comment>
  </commentList>
</comments>
</file>

<file path=xl/sharedStrings.xml><?xml version="1.0" encoding="utf-8"?>
<sst xmlns="http://schemas.openxmlformats.org/spreadsheetml/2006/main" count="185" uniqueCount="94">
  <si>
    <t>Item #</t>
  </si>
  <si>
    <t>QUESTION</t>
  </si>
  <si>
    <t>MEETS EXPECTATIONS</t>
  </si>
  <si>
    <t>APPROACHING EXPECTATIONS</t>
  </si>
  <si>
    <t>NEEDS IMPROVEMENT</t>
  </si>
  <si>
    <t>N/A</t>
  </si>
  <si>
    <t>Burn - Section 1</t>
  </si>
  <si>
    <t>G</t>
  </si>
  <si>
    <t>Y</t>
  </si>
  <si>
    <t>R</t>
  </si>
  <si>
    <t>Are vinyl aprons worn by pot washing and dish room associates?</t>
  </si>
  <si>
    <t>Are steamer gloves used when operating steam equipment, transferring pans in steam table, handling soup?</t>
  </si>
  <si>
    <t>Are approved safety goggles worn when working with chemicals?</t>
  </si>
  <si>
    <t>Are chemicals/cleaning supplies stored separately from food and service ware?</t>
  </si>
  <si>
    <t>Are oven mitts being used when handling hot items from oven or stove?</t>
  </si>
  <si>
    <t>Cut - Section 2</t>
  </si>
  <si>
    <t>Is one "light weight" glove used when using a knife, box cutter or any piece of NON-POWERED equipment such as a mandolin.</t>
  </si>
  <si>
    <t>Are two "heavy duty" gloves used when cleaning any piece of equipment with a blade (such as a slicer) or when handling broken glass?</t>
  </si>
  <si>
    <t>Are knife storage boxes or magnetic racks used? (No knives stored in drawers)</t>
  </si>
  <si>
    <t>Fire - Section 3</t>
  </si>
  <si>
    <t>Is an NFPA approved flammable storage locker available for flammable items? (Units are required to have one if chafing fuel, butane, or paint is used)</t>
  </si>
  <si>
    <t>Is Ansul system inspected as required by local fire code? (At least semi-annually)</t>
  </si>
  <si>
    <t>Are fire extinguishers inspected as required by local fire code? (At least annually by a professional firm and monthly in-house)</t>
  </si>
  <si>
    <t>Are fire extinguishers clearly visible and unobstructed, the proper type, and located near fire hazards?</t>
  </si>
  <si>
    <t>Are only wick-style chafing fuel canisters used? (NO gel-style canisters allowed)</t>
  </si>
  <si>
    <t>Is a minimum of 18" clearance maintained around fire sprinkler heads?</t>
  </si>
  <si>
    <t>OSHA - Section 4</t>
  </si>
  <si>
    <t>Are all mixers equipped with bowl guards?</t>
  </si>
  <si>
    <t>Are all compressed gas tanks properly secured to a permanent structure?</t>
  </si>
  <si>
    <t>Are all chemical containers properly labeled? (With manufacturer's name on the product)</t>
  </si>
  <si>
    <t>Are all circuit breaker panels unobstructed with clear access?</t>
  </si>
  <si>
    <t>Are all electrical connections, outlets, cords, circuit breakers and GFCIs in good condition?</t>
  </si>
  <si>
    <t>Are all exits clearly marked and free of obstructions?</t>
  </si>
  <si>
    <t>Is an emergency eye wash station available in all kitchen areas and in good repair?</t>
  </si>
  <si>
    <t>Do all walk-in refrigerators and freezers have emergency door lock releases?</t>
  </si>
  <si>
    <t>Are all Material Safety Data Sheets (M.S.D.S.) and Safety Data Sheet (S.D.S.) binders up-to-date (including an index of all chemicals inside the front cover) and available to associates?</t>
  </si>
  <si>
    <t>Are first aid supplies readily available in first aid kit and within proper date codes?</t>
  </si>
  <si>
    <t>Policy - Section 5</t>
  </si>
  <si>
    <t>Is there a Safety Coordinator/Champion appointed for the account?</t>
  </si>
  <si>
    <t>Does the Safety Committee meet monthly and maintain notes? (If 10 or more associates)</t>
  </si>
  <si>
    <t>Is the account following the "No Bleach" rule? (No bleach found anywhere in the account)</t>
  </si>
  <si>
    <t>Are Safety Bulletin Boards properly maintained as per Compass Safety standards?</t>
  </si>
  <si>
    <t>Is the current year version of the Compass Safety Manual printed out and available?</t>
  </si>
  <si>
    <t>CHECK ONE COLUMN ONLY</t>
  </si>
  <si>
    <t>P.P.E. - Section 6</t>
  </si>
  <si>
    <t>Is all required P.P.E. and other safety supplies available and in good condition? (Refer to safety supply order form tab of this inspection for required safety supplies)</t>
  </si>
  <si>
    <t>Is P.P.E. use strictly enforced for each chemical used at the account? (Refer to Section 8 of the S.D.S.)</t>
  </si>
  <si>
    <t>Slip/Fall - Section 7</t>
  </si>
  <si>
    <t>Are "All" associates, including management, in slip resistant shoes or slip resistant over shoe covers?</t>
  </si>
  <si>
    <t>Is food debris immediately removed from floors?</t>
  </si>
  <si>
    <t>Are Wet Floor signs immediately used for spills?</t>
  </si>
  <si>
    <t>Are spills cleaned up as soon as they are made? (Or covered if immediate clean-up is not practical)</t>
  </si>
  <si>
    <t>Is all flooring/carpeting in good condition and floor drains covered?</t>
  </si>
  <si>
    <t>Are walk-in refrigerator/freezer floors clear of debris, water and ice build-up?</t>
  </si>
  <si>
    <t>Is all plumbing and equipment in good repair and not contributing to leaks onto the floor?</t>
  </si>
  <si>
    <t>Are slip resistant mats in use where needed? (Mighty Mats from Shoes For Crews is the only approved floor mat)</t>
  </si>
  <si>
    <t>Has the unit been registered on the Shoes For Crews web site to take advantage of payroll deduction for purchase of slip resistant shoes?</t>
  </si>
  <si>
    <t>Is an approved ladder or step stool available and used?</t>
  </si>
  <si>
    <t>Are all aisle ways kept clear of boxes, pallets, surplus equipment, etc.?</t>
  </si>
  <si>
    <t>Strain - Section 8</t>
  </si>
  <si>
    <t>Are proper lifting techniques observed being used by associates?</t>
  </si>
  <si>
    <t>Is the Safe Storage Plan-O-Gram (including yellow tape to highlight middle shelves) being used in dry storage areas and bag-in-box areas?</t>
  </si>
  <si>
    <t>Are appropriate carts being used properly at all times to transport materials?</t>
  </si>
  <si>
    <t>Are carts maintained to ensure safe operation?</t>
  </si>
  <si>
    <t>Are trash receptacles emptied frequently to avoid an over-filled/ over weight condition?</t>
  </si>
  <si>
    <t>Do associates always push carts rather than pull carts?</t>
  </si>
  <si>
    <t>Struck By - Section 9</t>
  </si>
  <si>
    <t>Are verbal warnings "BEHIND," "CORNER," "HOT," "SHARP" used by associates?</t>
  </si>
  <si>
    <t>Training - Section 10</t>
  </si>
  <si>
    <t>Do all new hires receive a safety orientation using the Associate Safety Guide as evidenced by a signed safety pledge in their personnel file?</t>
  </si>
  <si>
    <t>Is HAZCOM training conducted and documented for all newly hired associates?</t>
  </si>
  <si>
    <t>Is HAZCOM training conducted and documented annually for all associates?</t>
  </si>
  <si>
    <t>Is HAZCOM training conducted and documented when a new chemical is introduced into the workplace?</t>
  </si>
  <si>
    <t>Are CHAT safety articles used monthly and is the training documented?</t>
  </si>
  <si>
    <t>Have your associates completed safety training using New Associate Safety Training program? (training program can be found on the MyCompass safety homepage</t>
  </si>
  <si>
    <t>Have managers taken the Compass Manager Workplace Safety Training through LMS (Compass online training website)?</t>
  </si>
  <si>
    <t>Total Possible Points</t>
  </si>
  <si>
    <t>Total Possible Points (Adjusted)</t>
  </si>
  <si>
    <t>Score</t>
  </si>
  <si>
    <t>Score (%)</t>
  </si>
  <si>
    <t>Comments</t>
  </si>
  <si>
    <t>Are approved chemical gloves used by pot washing associates?</t>
  </si>
  <si>
    <t>Please mark ALL responses with an X so that it scores the sheet.  Only X's will be scored on this sheet.</t>
  </si>
  <si>
    <t>X</t>
  </si>
  <si>
    <t>x</t>
  </si>
  <si>
    <t>In the processof ordering new PPE equpment</t>
  </si>
  <si>
    <t>No Vynal Aprins for Associates</t>
  </si>
  <si>
    <t>Separate Closet</t>
  </si>
  <si>
    <t>Slicer Has been removed from the unit due to a broken handle</t>
  </si>
  <si>
    <t>New Mixer with Guard</t>
  </si>
  <si>
    <t>We also have slip ons for visitors and new employees</t>
  </si>
  <si>
    <t>Have just finished deicing our freezer and had door fixed to maintain air leak and reduce condensation and ice buildup</t>
  </si>
  <si>
    <t>Saftey chat monthly</t>
  </si>
  <si>
    <t>Used as much as possible, We have an issue with EVS taking our signs, in fact I have to go to EVS and retrieve the signs.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</si>
</sst>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 x14ac:knownFonts="1">
    <font>
      <sz val="11"/>
      <color theme="1"/>
      <name val="Calibri"/>
      <family val="2"/>
      <scheme val="minor"/>
    </font>
    <font>
      <sz val="8"/>
      <color theme="1"/>
      <name val="Arial"/>
      <family val="2"/>
    </font>
    <font>
      <b/>
      <sz val="8"/>
      <color theme="0"/>
      <name val="Arial"/>
      <family val="2"/>
    </font>
    <font>
      <b/>
      <sz val="8"/>
      <color theme="1"/>
      <name val="Arial"/>
      <family val="2"/>
    </font>
    <font>
      <sz val="9"/>
      <color indexed="81"/>
      <name val="Tahoma"/>
      <family val="2"/>
    </font>
    <font>
      <b/>
      <sz val="9"/>
      <color indexed="81"/>
      <name val="Tahoma"/>
      <family val="2"/>
    </font>
    <font>
      <b/>
      <sz val="9"/>
      <color theme="1"/>
      <name val="Arial"/>
      <family val="2"/>
    </font>
    <font>
      <b/>
      <sz val="10"/>
      <color rgb="FFFF0000"/>
      <name val="Arial"/>
      <family val="2"/>
    </font>
  </fonts>
  <fills count="15">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2" tint="-9.9978637043366805E-2"/>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CC"/>
        <bgColor indexed="64"/>
      </patternFill>
    </fill>
    <fill>
      <patternFill patternType="solid">
        <fgColor theme="4" tint="0.39997558519241921"/>
        <bgColor indexed="64"/>
      </patternFill>
    </fill>
    <fill>
      <patternFill patternType="solid">
        <fgColor theme="6" tint="0.399975585192419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diagonal/>
    </border>
  </borders>
  <cellStyleXfs count="1">
    <xf numFmtId="0" fontId="0" fillId="0" borderId="0"/>
  </cellStyleXfs>
  <cellXfs count="57">
    <xf numFmtId="0" fontId="0" fillId="0" borderId="0" xfId="0"/>
    <xf numFmtId="0" fontId="1" fillId="0" borderId="0" xfId="0" applyFont="1" applyAlignment="1">
      <alignment wrapText="1"/>
    </xf>
    <xf numFmtId="0" fontId="1" fillId="0" borderId="0" xfId="0" applyFont="1" applyAlignment="1">
      <alignment horizontal="center" vertical="center" wrapText="1"/>
    </xf>
    <xf numFmtId="0" fontId="3" fillId="4" borderId="1" xfId="0" applyFont="1" applyFill="1" applyBorder="1" applyAlignment="1">
      <alignment horizontal="center" wrapText="1"/>
    </xf>
    <xf numFmtId="0" fontId="3" fillId="3" borderId="1" xfId="0" applyFont="1" applyFill="1" applyBorder="1" applyAlignment="1">
      <alignment horizontal="center" wrapText="1"/>
    </xf>
    <xf numFmtId="0" fontId="3" fillId="6" borderId="1" xfId="0" applyFont="1" applyFill="1" applyBorder="1" applyAlignment="1">
      <alignment horizontal="center" wrapText="1"/>
    </xf>
    <xf numFmtId="0" fontId="1" fillId="0" borderId="1" xfId="0" applyFont="1" applyBorder="1" applyAlignment="1">
      <alignment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1" fillId="0" borderId="9" xfId="0" applyFont="1" applyBorder="1" applyAlignment="1">
      <alignment wrapText="1"/>
    </xf>
    <xf numFmtId="0" fontId="2" fillId="2" borderId="13"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3" fillId="0" borderId="0" xfId="0" applyFont="1" applyAlignment="1">
      <alignment horizontal="center" wrapText="1"/>
    </xf>
    <xf numFmtId="0" fontId="3" fillId="0" borderId="0" xfId="0" applyFont="1" applyAlignment="1">
      <alignment horizontal="right" wrapText="1"/>
    </xf>
    <xf numFmtId="0" fontId="1" fillId="0" borderId="0" xfId="0" applyFont="1" applyAlignment="1">
      <alignment horizontal="center" wrapText="1"/>
    </xf>
    <xf numFmtId="164" fontId="3" fillId="0" borderId="0" xfId="0" applyNumberFormat="1" applyFont="1" applyAlignment="1">
      <alignment horizontal="center" wrapText="1"/>
    </xf>
    <xf numFmtId="0" fontId="1" fillId="3" borderId="0" xfId="0" applyFont="1" applyFill="1" applyAlignment="1">
      <alignment wrapText="1"/>
    </xf>
    <xf numFmtId="0" fontId="1" fillId="4" borderId="0" xfId="0" applyFont="1" applyFill="1" applyAlignment="1">
      <alignment wrapText="1"/>
    </xf>
    <xf numFmtId="0" fontId="1" fillId="0" borderId="0" xfId="0" applyFont="1" applyBorder="1" applyAlignment="1">
      <alignment wrapText="1"/>
    </xf>
    <xf numFmtId="0" fontId="1" fillId="2" borderId="0" xfId="0" applyFont="1" applyFill="1" applyBorder="1" applyAlignment="1">
      <alignment horizontal="center" wrapText="1"/>
    </xf>
    <xf numFmtId="0" fontId="1" fillId="10" borderId="0" xfId="0" applyFont="1" applyFill="1" applyBorder="1" applyAlignment="1">
      <alignment wrapText="1"/>
    </xf>
    <xf numFmtId="0" fontId="1" fillId="11" borderId="0" xfId="0" applyFont="1" applyFill="1" applyBorder="1" applyAlignment="1">
      <alignment wrapText="1"/>
    </xf>
    <xf numFmtId="0" fontId="1" fillId="12" borderId="0" xfId="0" applyFont="1" applyFill="1" applyBorder="1" applyAlignment="1">
      <alignment wrapText="1"/>
    </xf>
    <xf numFmtId="0" fontId="1" fillId="7" borderId="0" xfId="0" applyFont="1" applyFill="1" applyAlignment="1">
      <alignment wrapText="1"/>
    </xf>
    <xf numFmtId="0" fontId="1" fillId="7" borderId="0" xfId="0" applyFont="1" applyFill="1" applyBorder="1" applyAlignment="1">
      <alignment wrapText="1"/>
    </xf>
    <xf numFmtId="0" fontId="1" fillId="8" borderId="0" xfId="0" applyFont="1" applyFill="1" applyAlignment="1">
      <alignment wrapText="1"/>
    </xf>
    <xf numFmtId="0" fontId="1" fillId="13" borderId="0" xfId="0" applyFont="1" applyFill="1" applyAlignment="1">
      <alignment wrapText="1"/>
    </xf>
    <xf numFmtId="0" fontId="1" fillId="14" borderId="0" xfId="0" applyFont="1" applyFill="1" applyAlignment="1">
      <alignment wrapText="1"/>
    </xf>
    <xf numFmtId="0" fontId="1" fillId="9" borderId="0" xfId="0" applyFont="1" applyFill="1" applyAlignment="1">
      <alignment wrapText="1"/>
    </xf>
    <xf numFmtId="0" fontId="1" fillId="0" borderId="1" xfId="0" applyFont="1" applyBorder="1" applyAlignment="1" applyProtection="1">
      <alignment horizontal="center" vertical="center" wrapText="1"/>
      <protection locked="0"/>
    </xf>
    <xf numFmtId="0" fontId="3" fillId="4"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9" xfId="0" applyFont="1" applyBorder="1" applyAlignment="1" applyProtection="1">
      <alignment horizontal="center" vertical="center" wrapText="1"/>
      <protection locked="0"/>
    </xf>
    <xf numFmtId="0" fontId="3" fillId="5" borderId="16" xfId="0" applyFont="1" applyFill="1" applyBorder="1" applyAlignment="1">
      <alignment horizontal="center" wrapText="1"/>
    </xf>
    <xf numFmtId="0" fontId="1" fillId="0" borderId="16" xfId="0" applyFont="1" applyBorder="1" applyAlignment="1" applyProtection="1">
      <alignment horizontal="center" vertical="center" wrapText="1"/>
      <protection locked="0"/>
    </xf>
    <xf numFmtId="0" fontId="3" fillId="5" borderId="16" xfId="0" applyFont="1" applyFill="1" applyBorder="1" applyAlignment="1">
      <alignment horizontal="center" vertical="center" wrapText="1"/>
    </xf>
    <xf numFmtId="0" fontId="1" fillId="0" borderId="17" xfId="0" applyFont="1" applyBorder="1" applyAlignment="1" applyProtection="1">
      <alignment horizontal="center" vertical="center" wrapText="1"/>
      <protection locked="0"/>
    </xf>
    <xf numFmtId="0" fontId="1" fillId="11" borderId="4" xfId="0" applyFont="1" applyFill="1" applyBorder="1" applyAlignment="1">
      <alignment wrapText="1"/>
    </xf>
    <xf numFmtId="0" fontId="3" fillId="11" borderId="6" xfId="0" applyFont="1" applyFill="1" applyBorder="1" applyAlignment="1">
      <alignment horizontal="center" wrapText="1"/>
    </xf>
    <xf numFmtId="49" fontId="1" fillId="0" borderId="6" xfId="0" applyNumberFormat="1" applyFont="1" applyBorder="1" applyAlignment="1" applyProtection="1">
      <alignment wrapText="1"/>
      <protection locked="0"/>
    </xf>
    <xf numFmtId="0" fontId="1" fillId="0" borderId="6" xfId="0" applyFont="1" applyBorder="1" applyAlignment="1" applyProtection="1">
      <alignment wrapText="1"/>
      <protection locked="0"/>
    </xf>
    <xf numFmtId="0" fontId="1" fillId="11" borderId="6" xfId="0" applyFont="1" applyFill="1" applyBorder="1" applyAlignment="1" applyProtection="1">
      <alignment wrapText="1"/>
      <protection locked="0"/>
    </xf>
    <xf numFmtId="0" fontId="1" fillId="0" borderId="10" xfId="0" applyFont="1" applyBorder="1" applyAlignment="1" applyProtection="1">
      <alignment wrapText="1"/>
      <protection locked="0"/>
    </xf>
    <xf numFmtId="0" fontId="3" fillId="11" borderId="18" xfId="0" applyFont="1" applyFill="1" applyBorder="1" applyAlignment="1">
      <alignment horizontal="center" wrapText="1"/>
    </xf>
    <xf numFmtId="0" fontId="7" fillId="0" borderId="0" xfId="0" applyFont="1" applyAlignment="1">
      <alignment wrapText="1"/>
    </xf>
    <xf numFmtId="0" fontId="3" fillId="7" borderId="5" xfId="0" applyFont="1" applyFill="1" applyBorder="1" applyAlignment="1">
      <alignment horizontal="center" wrapText="1"/>
    </xf>
    <xf numFmtId="0" fontId="3" fillId="7" borderId="1" xfId="0" applyFont="1" applyFill="1" applyBorder="1" applyAlignment="1">
      <alignment horizontal="center" wrapText="1"/>
    </xf>
    <xf numFmtId="0" fontId="3" fillId="7" borderId="7" xfId="0" applyFont="1" applyFill="1" applyBorder="1" applyAlignment="1">
      <alignment horizontal="center" wrapText="1"/>
    </xf>
    <xf numFmtId="0" fontId="3" fillId="7" borderId="2" xfId="0" applyFont="1" applyFill="1" applyBorder="1" applyAlignment="1">
      <alignment horizontal="center" wrapText="1"/>
    </xf>
    <xf numFmtId="0" fontId="3" fillId="0" borderId="11" xfId="0" applyFont="1" applyBorder="1" applyAlignment="1">
      <alignment horizontal="center" wrapText="1"/>
    </xf>
    <xf numFmtId="0" fontId="3" fillId="0" borderId="12" xfId="0" applyFont="1" applyBorder="1" applyAlignment="1">
      <alignment horizontal="center" wrapText="1"/>
    </xf>
    <xf numFmtId="14" fontId="6" fillId="0" borderId="14" xfId="0" applyNumberFormat="1" applyFont="1" applyBorder="1" applyAlignment="1" applyProtection="1">
      <alignment horizontal="left" wrapText="1"/>
      <protection locked="0"/>
    </xf>
    <xf numFmtId="0" fontId="6" fillId="0" borderId="15" xfId="0" applyFont="1" applyBorder="1" applyAlignment="1" applyProtection="1">
      <alignment horizontal="left" wrapText="1"/>
      <protection locked="0"/>
    </xf>
  </cellXfs>
  <cellStyles count="1">
    <cellStyle name="Normal" xfId="0" builtinId="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75"/>
  <sheetViews>
    <sheetView tabSelected="1" zoomScaleNormal="100" workbookViewId="0">
      <selection activeCell="G45" sqref="G45"/>
    </sheetView>
  </sheetViews>
  <sheetFormatPr defaultRowHeight="11.25" x14ac:dyDescent="0.2"/>
  <cols>
    <col min="1" max="1" width="4.85546875" style="2" customWidth="1"/>
    <col min="2" max="2" width="63.5703125" style="1" customWidth="1"/>
    <col min="3" max="6" width="12.42578125" style="1" customWidth="1"/>
    <col min="7" max="7" width="54.7109375" style="1" customWidth="1"/>
    <col min="8" max="8" width="9.140625" style="1" hidden="1" customWidth="1"/>
    <col min="9" max="9" width="9.140625" style="20" hidden="1" customWidth="1"/>
    <col min="10" max="11" width="9.140625" style="1" hidden="1" customWidth="1"/>
    <col min="12" max="16384" width="9.140625" style="1"/>
  </cols>
  <sheetData>
    <row r="1" spans="1:23" ht="26.25" thickBot="1" x14ac:dyDescent="0.25">
      <c r="B1" s="48" t="s">
        <v>82</v>
      </c>
    </row>
    <row r="2" spans="1:23" ht="15.75" customHeight="1" thickBot="1" x14ac:dyDescent="0.25">
      <c r="A2" s="55">
        <v>42758</v>
      </c>
      <c r="B2" s="56"/>
      <c r="C2" s="53" t="s">
        <v>43</v>
      </c>
      <c r="D2" s="53"/>
      <c r="E2" s="53"/>
      <c r="F2" s="54"/>
      <c r="G2" s="41"/>
    </row>
    <row r="3" spans="1:23" ht="33.75" x14ac:dyDescent="0.2">
      <c r="A3" s="12" t="s">
        <v>0</v>
      </c>
      <c r="B3" s="13" t="s">
        <v>1</v>
      </c>
      <c r="C3" s="7" t="s">
        <v>2</v>
      </c>
      <c r="D3" s="7" t="s">
        <v>3</v>
      </c>
      <c r="E3" s="7" t="s">
        <v>4</v>
      </c>
      <c r="F3" s="8" t="s">
        <v>5</v>
      </c>
      <c r="G3" s="47" t="s">
        <v>80</v>
      </c>
    </row>
    <row r="4" spans="1:23" ht="11.25" customHeight="1" x14ac:dyDescent="0.2">
      <c r="A4" s="49" t="s">
        <v>6</v>
      </c>
      <c r="B4" s="50"/>
      <c r="C4" s="3" t="s">
        <v>7</v>
      </c>
      <c r="D4" s="4" t="s">
        <v>8</v>
      </c>
      <c r="E4" s="5" t="s">
        <v>9</v>
      </c>
      <c r="F4" s="37" t="s">
        <v>5</v>
      </c>
      <c r="G4" s="42"/>
      <c r="W4" s="2"/>
    </row>
    <row r="5" spans="1:23" x14ac:dyDescent="0.2">
      <c r="A5" s="9">
        <v>1</v>
      </c>
      <c r="B5" s="6" t="s">
        <v>81</v>
      </c>
      <c r="C5" s="31" t="s">
        <v>83</v>
      </c>
      <c r="D5" s="31"/>
      <c r="E5" s="31"/>
      <c r="F5" s="38"/>
      <c r="G5" s="43"/>
      <c r="H5" s="19">
        <f>IF(C5="x",10,0)</f>
        <v>10</v>
      </c>
      <c r="I5" s="23">
        <f>IF(D5="x", 5, 0)</f>
        <v>0</v>
      </c>
      <c r="J5" s="21"/>
      <c r="K5" s="28">
        <f>IF(F5="x",10,0)</f>
        <v>0</v>
      </c>
    </row>
    <row r="6" spans="1:23" x14ac:dyDescent="0.2">
      <c r="A6" s="9">
        <v>2</v>
      </c>
      <c r="B6" s="6" t="s">
        <v>10</v>
      </c>
      <c r="C6" s="31"/>
      <c r="D6" s="31"/>
      <c r="E6" s="31" t="s">
        <v>84</v>
      </c>
      <c r="F6" s="38"/>
      <c r="G6" s="44" t="s">
        <v>86</v>
      </c>
      <c r="H6" s="19">
        <f t="shared" ref="H6:H10" si="0">IF(C6="x",10,0)</f>
        <v>0</v>
      </c>
      <c r="I6" s="23">
        <f t="shared" ref="I6:I10" si="1">IF(D6="x", 5, 0)</f>
        <v>0</v>
      </c>
      <c r="J6" s="21"/>
      <c r="K6" s="28">
        <f t="shared" ref="K6:K10" si="2">IF(F6="x",10,0)</f>
        <v>0</v>
      </c>
    </row>
    <row r="7" spans="1:23" ht="22.5" x14ac:dyDescent="0.2">
      <c r="A7" s="9">
        <v>3</v>
      </c>
      <c r="B7" s="6" t="s">
        <v>11</v>
      </c>
      <c r="C7" s="31" t="s">
        <v>83</v>
      </c>
      <c r="D7" s="31"/>
      <c r="E7" s="31"/>
      <c r="F7" s="38"/>
      <c r="G7" s="44"/>
      <c r="H7" s="19">
        <f t="shared" si="0"/>
        <v>10</v>
      </c>
      <c r="I7" s="23">
        <f t="shared" si="1"/>
        <v>0</v>
      </c>
      <c r="J7" s="21"/>
      <c r="K7" s="28">
        <f t="shared" si="2"/>
        <v>0</v>
      </c>
    </row>
    <row r="8" spans="1:23" x14ac:dyDescent="0.2">
      <c r="A8" s="9">
        <v>4</v>
      </c>
      <c r="B8" s="6" t="s">
        <v>12</v>
      </c>
      <c r="C8" s="31"/>
      <c r="D8" s="31" t="s">
        <v>84</v>
      </c>
      <c r="E8" s="31"/>
      <c r="F8" s="38"/>
      <c r="G8" s="44"/>
      <c r="H8" s="19">
        <f t="shared" si="0"/>
        <v>0</v>
      </c>
      <c r="I8" s="23">
        <f t="shared" si="1"/>
        <v>5</v>
      </c>
      <c r="J8" s="21"/>
      <c r="K8" s="28">
        <f t="shared" si="2"/>
        <v>0</v>
      </c>
    </row>
    <row r="9" spans="1:23" x14ac:dyDescent="0.2">
      <c r="A9" s="9">
        <v>5</v>
      </c>
      <c r="B9" s="6" t="s">
        <v>13</v>
      </c>
      <c r="C9" s="31" t="s">
        <v>83</v>
      </c>
      <c r="D9" s="31"/>
      <c r="E9" s="31"/>
      <c r="F9" s="38"/>
      <c r="G9" s="44" t="s">
        <v>87</v>
      </c>
      <c r="H9" s="19">
        <f t="shared" si="0"/>
        <v>10</v>
      </c>
      <c r="I9" s="23">
        <f t="shared" si="1"/>
        <v>0</v>
      </c>
      <c r="J9" s="21"/>
      <c r="K9" s="28">
        <f t="shared" si="2"/>
        <v>0</v>
      </c>
    </row>
    <row r="10" spans="1:23" x14ac:dyDescent="0.2">
      <c r="A10" s="9">
        <v>6</v>
      </c>
      <c r="B10" s="6" t="s">
        <v>14</v>
      </c>
      <c r="C10" s="31" t="s">
        <v>83</v>
      </c>
      <c r="D10" s="31"/>
      <c r="E10" s="31"/>
      <c r="F10" s="38"/>
      <c r="G10" s="44"/>
      <c r="H10" s="19">
        <f t="shared" si="0"/>
        <v>10</v>
      </c>
      <c r="I10" s="23">
        <f t="shared" si="1"/>
        <v>0</v>
      </c>
      <c r="J10" s="21"/>
      <c r="K10" s="28">
        <f t="shared" si="2"/>
        <v>0</v>
      </c>
    </row>
    <row r="11" spans="1:23" ht="11.25" customHeight="1" x14ac:dyDescent="0.2">
      <c r="A11" s="49" t="s">
        <v>15</v>
      </c>
      <c r="B11" s="50"/>
      <c r="C11" s="32" t="s">
        <v>7</v>
      </c>
      <c r="D11" s="33" t="s">
        <v>8</v>
      </c>
      <c r="E11" s="34" t="s">
        <v>9</v>
      </c>
      <c r="F11" s="39" t="s">
        <v>5</v>
      </c>
      <c r="G11" s="45"/>
      <c r="H11" s="25"/>
      <c r="I11" s="26"/>
      <c r="J11" s="25"/>
      <c r="K11" s="25"/>
    </row>
    <row r="12" spans="1:23" ht="22.5" x14ac:dyDescent="0.2">
      <c r="A12" s="9">
        <v>7</v>
      </c>
      <c r="B12" s="6" t="s">
        <v>16</v>
      </c>
      <c r="C12" s="31" t="s">
        <v>83</v>
      </c>
      <c r="D12" s="31"/>
      <c r="E12" s="31"/>
      <c r="F12" s="38"/>
      <c r="G12" s="44"/>
      <c r="H12" s="18">
        <f t="shared" ref="H12:H13" si="3">IF(C12="x",20,0)</f>
        <v>20</v>
      </c>
      <c r="I12" s="24">
        <f>IF(D12="x", 10,0)</f>
        <v>0</v>
      </c>
      <c r="J12" s="21"/>
      <c r="K12" s="30">
        <f>IF(F12="x",20,0)</f>
        <v>0</v>
      </c>
    </row>
    <row r="13" spans="1:23" ht="22.5" x14ac:dyDescent="0.2">
      <c r="A13" s="9">
        <v>8</v>
      </c>
      <c r="B13" s="6" t="s">
        <v>17</v>
      </c>
      <c r="C13" s="31"/>
      <c r="D13" s="31"/>
      <c r="E13" s="31"/>
      <c r="F13" s="38" t="s">
        <v>84</v>
      </c>
      <c r="G13" s="44" t="s">
        <v>88</v>
      </c>
      <c r="H13" s="18">
        <f t="shared" si="3"/>
        <v>0</v>
      </c>
      <c r="I13" s="24">
        <f>IF(D13="x", 10,0)</f>
        <v>0</v>
      </c>
      <c r="J13" s="21"/>
      <c r="K13" s="30">
        <f>IF(F13="x",20,0)</f>
        <v>20</v>
      </c>
    </row>
    <row r="14" spans="1:23" x14ac:dyDescent="0.2">
      <c r="A14" s="9">
        <v>9</v>
      </c>
      <c r="B14" s="6" t="s">
        <v>18</v>
      </c>
      <c r="C14" s="31" t="s">
        <v>83</v>
      </c>
      <c r="D14" s="31"/>
      <c r="E14" s="31"/>
      <c r="F14" s="38"/>
      <c r="G14" s="44"/>
      <c r="H14" s="19">
        <f t="shared" ref="H14:H21" si="4">IF(C14="x",10,0)</f>
        <v>10</v>
      </c>
      <c r="I14" s="23">
        <f>IF(D14="x", 5, 0)</f>
        <v>0</v>
      </c>
      <c r="J14" s="21"/>
      <c r="K14" s="28">
        <f>IF(F14="x",10,0)</f>
        <v>0</v>
      </c>
    </row>
    <row r="15" spans="1:23" ht="12" customHeight="1" x14ac:dyDescent="0.2">
      <c r="A15" s="49" t="s">
        <v>19</v>
      </c>
      <c r="B15" s="50"/>
      <c r="C15" s="32" t="s">
        <v>7</v>
      </c>
      <c r="D15" s="33" t="s">
        <v>8</v>
      </c>
      <c r="E15" s="34" t="s">
        <v>9</v>
      </c>
      <c r="F15" s="39" t="s">
        <v>5</v>
      </c>
      <c r="G15" s="45"/>
      <c r="H15" s="25"/>
      <c r="I15" s="26"/>
      <c r="J15" s="25"/>
      <c r="K15" s="25"/>
    </row>
    <row r="16" spans="1:23" ht="22.5" x14ac:dyDescent="0.2">
      <c r="A16" s="9">
        <v>10</v>
      </c>
      <c r="B16" s="6" t="s">
        <v>20</v>
      </c>
      <c r="C16" s="31" t="s">
        <v>83</v>
      </c>
      <c r="D16" s="35"/>
      <c r="E16" s="31"/>
      <c r="F16" s="38"/>
      <c r="G16" s="44"/>
      <c r="H16" s="19">
        <f t="shared" si="4"/>
        <v>10</v>
      </c>
      <c r="I16" s="21"/>
      <c r="J16" s="21"/>
      <c r="K16" s="28">
        <f t="shared" ref="K16:K21" si="5">IF(F16="x",10,0)</f>
        <v>0</v>
      </c>
    </row>
    <row r="17" spans="1:11" x14ac:dyDescent="0.2">
      <c r="A17" s="9">
        <v>11</v>
      </c>
      <c r="B17" s="6" t="s">
        <v>21</v>
      </c>
      <c r="C17" s="31" t="s">
        <v>83</v>
      </c>
      <c r="D17" s="35"/>
      <c r="E17" s="31"/>
      <c r="F17" s="38"/>
      <c r="G17" s="44"/>
      <c r="H17" s="19">
        <f t="shared" si="4"/>
        <v>10</v>
      </c>
      <c r="I17" s="21"/>
      <c r="J17" s="21"/>
      <c r="K17" s="28">
        <f t="shared" si="5"/>
        <v>0</v>
      </c>
    </row>
    <row r="18" spans="1:11" ht="22.5" x14ac:dyDescent="0.2">
      <c r="A18" s="9">
        <v>12</v>
      </c>
      <c r="B18" s="6" t="s">
        <v>22</v>
      </c>
      <c r="C18" s="31" t="s">
        <v>83</v>
      </c>
      <c r="D18" s="31"/>
      <c r="E18" s="31"/>
      <c r="F18" s="38"/>
      <c r="G18" s="44"/>
      <c r="H18" s="19">
        <f t="shared" si="4"/>
        <v>10</v>
      </c>
      <c r="I18" s="23">
        <f t="shared" ref="I18:I19" si="6">IF(D18="x", 5, 0)</f>
        <v>0</v>
      </c>
      <c r="J18" s="21"/>
      <c r="K18" s="28">
        <f t="shared" si="5"/>
        <v>0</v>
      </c>
    </row>
    <row r="19" spans="1:11" ht="22.5" x14ac:dyDescent="0.2">
      <c r="A19" s="9">
        <v>13</v>
      </c>
      <c r="B19" s="6" t="s">
        <v>23</v>
      </c>
      <c r="C19" s="31" t="s">
        <v>83</v>
      </c>
      <c r="D19" s="31"/>
      <c r="E19" s="31"/>
      <c r="F19" s="38"/>
      <c r="G19" s="44"/>
      <c r="H19" s="19">
        <f t="shared" si="4"/>
        <v>10</v>
      </c>
      <c r="I19" s="23">
        <f t="shared" si="6"/>
        <v>0</v>
      </c>
      <c r="J19" s="21"/>
      <c r="K19" s="28">
        <f t="shared" si="5"/>
        <v>0</v>
      </c>
    </row>
    <row r="20" spans="1:11" x14ac:dyDescent="0.2">
      <c r="A20" s="9">
        <v>14</v>
      </c>
      <c r="B20" s="6" t="s">
        <v>24</v>
      </c>
      <c r="C20" s="31" t="s">
        <v>83</v>
      </c>
      <c r="D20" s="35"/>
      <c r="E20" s="31"/>
      <c r="F20" s="38"/>
      <c r="G20" s="44"/>
      <c r="H20" s="19">
        <f t="shared" si="4"/>
        <v>10</v>
      </c>
      <c r="I20" s="21"/>
      <c r="J20" s="21"/>
      <c r="K20" s="28">
        <f t="shared" si="5"/>
        <v>0</v>
      </c>
    </row>
    <row r="21" spans="1:11" x14ac:dyDescent="0.2">
      <c r="A21" s="9">
        <v>15</v>
      </c>
      <c r="B21" s="6" t="s">
        <v>25</v>
      </c>
      <c r="C21" s="31" t="s">
        <v>83</v>
      </c>
      <c r="D21" s="35"/>
      <c r="E21" s="31"/>
      <c r="F21" s="38"/>
      <c r="G21" s="44"/>
      <c r="H21" s="19">
        <f t="shared" si="4"/>
        <v>10</v>
      </c>
      <c r="I21" s="21"/>
      <c r="J21" s="21"/>
      <c r="K21" s="28">
        <f t="shared" si="5"/>
        <v>0</v>
      </c>
    </row>
    <row r="22" spans="1:11" ht="11.25" customHeight="1" x14ac:dyDescent="0.2">
      <c r="A22" s="49" t="s">
        <v>26</v>
      </c>
      <c r="B22" s="50"/>
      <c r="C22" s="32" t="s">
        <v>7</v>
      </c>
      <c r="D22" s="33" t="s">
        <v>8</v>
      </c>
      <c r="E22" s="34" t="s">
        <v>9</v>
      </c>
      <c r="F22" s="39" t="s">
        <v>5</v>
      </c>
      <c r="G22" s="45"/>
      <c r="H22" s="25"/>
      <c r="I22" s="26"/>
      <c r="J22" s="25"/>
      <c r="K22" s="25"/>
    </row>
    <row r="23" spans="1:11" x14ac:dyDescent="0.2">
      <c r="A23" s="9">
        <v>16</v>
      </c>
      <c r="B23" s="6" t="s">
        <v>27</v>
      </c>
      <c r="C23" s="31" t="s">
        <v>83</v>
      </c>
      <c r="D23" s="35"/>
      <c r="E23" s="31"/>
      <c r="F23" s="38"/>
      <c r="G23" s="44" t="s">
        <v>89</v>
      </c>
      <c r="H23" s="18">
        <f t="shared" ref="H23" si="7">IF(C23="x",20,0)</f>
        <v>20</v>
      </c>
      <c r="I23" s="21"/>
      <c r="J23" s="21"/>
      <c r="K23" s="30">
        <f>IF(F23="x",20,0)</f>
        <v>0</v>
      </c>
    </row>
    <row r="24" spans="1:11" x14ac:dyDescent="0.2">
      <c r="A24" s="9">
        <v>17</v>
      </c>
      <c r="B24" s="6" t="s">
        <v>28</v>
      </c>
      <c r="C24" s="31" t="s">
        <v>83</v>
      </c>
      <c r="D24" s="35"/>
      <c r="E24" s="31"/>
      <c r="F24" s="38"/>
      <c r="G24" s="44"/>
      <c r="H24" s="19">
        <f t="shared" ref="H24:H32" si="8">IF(C24="x",10,0)</f>
        <v>10</v>
      </c>
      <c r="I24" s="21"/>
      <c r="J24" s="21"/>
      <c r="K24" s="28">
        <f t="shared" ref="K24:K32" si="9">IF(F24="x",10,0)</f>
        <v>0</v>
      </c>
    </row>
    <row r="25" spans="1:11" ht="13.5" customHeight="1" x14ac:dyDescent="0.2">
      <c r="A25" s="9">
        <v>18</v>
      </c>
      <c r="B25" s="6" t="s">
        <v>29</v>
      </c>
      <c r="C25" s="31" t="s">
        <v>83</v>
      </c>
      <c r="D25" s="35"/>
      <c r="E25" s="31"/>
      <c r="F25" s="38"/>
      <c r="G25" s="44"/>
      <c r="H25" s="19">
        <f t="shared" si="8"/>
        <v>10</v>
      </c>
      <c r="I25" s="21"/>
      <c r="J25" s="21"/>
      <c r="K25" s="28">
        <f t="shared" si="9"/>
        <v>0</v>
      </c>
    </row>
    <row r="26" spans="1:11" x14ac:dyDescent="0.2">
      <c r="A26" s="9">
        <v>19</v>
      </c>
      <c r="B26" s="6" t="s">
        <v>30</v>
      </c>
      <c r="C26" s="31" t="s">
        <v>83</v>
      </c>
      <c r="D26" s="35"/>
      <c r="E26" s="31"/>
      <c r="F26" s="38"/>
      <c r="G26" s="44"/>
      <c r="H26" s="19">
        <f t="shared" si="8"/>
        <v>10</v>
      </c>
      <c r="I26" s="21"/>
      <c r="J26" s="21"/>
      <c r="K26" s="28">
        <f t="shared" si="9"/>
        <v>0</v>
      </c>
    </row>
    <row r="27" spans="1:11" ht="13.5" customHeight="1" x14ac:dyDescent="0.2">
      <c r="A27" s="9">
        <v>20</v>
      </c>
      <c r="B27" s="6" t="s">
        <v>31</v>
      </c>
      <c r="C27" s="31" t="s">
        <v>83</v>
      </c>
      <c r="D27" s="35"/>
      <c r="E27" s="31"/>
      <c r="F27" s="38"/>
      <c r="G27" s="44"/>
      <c r="H27" s="19">
        <f t="shared" si="8"/>
        <v>10</v>
      </c>
      <c r="I27" s="21"/>
      <c r="J27" s="21"/>
      <c r="K27" s="28">
        <f t="shared" si="9"/>
        <v>0</v>
      </c>
    </row>
    <row r="28" spans="1:11" x14ac:dyDescent="0.2">
      <c r="A28" s="9">
        <v>21</v>
      </c>
      <c r="B28" s="6" t="s">
        <v>32</v>
      </c>
      <c r="C28" s="31" t="s">
        <v>83</v>
      </c>
      <c r="D28" s="35"/>
      <c r="E28" s="31"/>
      <c r="F28" s="38"/>
      <c r="G28" s="44"/>
      <c r="H28" s="19">
        <f t="shared" si="8"/>
        <v>10</v>
      </c>
      <c r="I28" s="21"/>
      <c r="J28" s="21"/>
      <c r="K28" s="28">
        <f t="shared" si="9"/>
        <v>0</v>
      </c>
    </row>
    <row r="29" spans="1:11" x14ac:dyDescent="0.2">
      <c r="A29" s="9">
        <v>22</v>
      </c>
      <c r="B29" s="6" t="s">
        <v>33</v>
      </c>
      <c r="C29" s="31" t="s">
        <v>83</v>
      </c>
      <c r="D29" s="35"/>
      <c r="E29" s="31"/>
      <c r="F29" s="38"/>
      <c r="G29" s="44"/>
      <c r="H29" s="19">
        <f t="shared" si="8"/>
        <v>10</v>
      </c>
      <c r="I29" s="21"/>
      <c r="J29" s="21"/>
      <c r="K29" s="28">
        <f t="shared" si="9"/>
        <v>0</v>
      </c>
    </row>
    <row r="30" spans="1:11" x14ac:dyDescent="0.2">
      <c r="A30" s="9">
        <v>23</v>
      </c>
      <c r="B30" s="6" t="s">
        <v>34</v>
      </c>
      <c r="C30" s="31"/>
      <c r="D30" s="35"/>
      <c r="E30" s="31"/>
      <c r="F30" s="38"/>
      <c r="G30" s="44"/>
      <c r="H30" s="19">
        <f t="shared" si="8"/>
        <v>0</v>
      </c>
      <c r="I30" s="21"/>
      <c r="J30" s="21"/>
      <c r="K30" s="28">
        <f t="shared" si="9"/>
        <v>0</v>
      </c>
    </row>
    <row r="31" spans="1:11" ht="33.75" x14ac:dyDescent="0.2">
      <c r="A31" s="9">
        <v>24</v>
      </c>
      <c r="B31" s="6" t="s">
        <v>35</v>
      </c>
      <c r="C31" s="31" t="s">
        <v>83</v>
      </c>
      <c r="D31" s="35"/>
      <c r="E31" s="31"/>
      <c r="F31" s="38"/>
      <c r="G31" s="44"/>
      <c r="H31" s="19">
        <f t="shared" si="8"/>
        <v>10</v>
      </c>
      <c r="I31" s="21"/>
      <c r="J31" s="21"/>
      <c r="K31" s="28">
        <f t="shared" si="9"/>
        <v>0</v>
      </c>
    </row>
    <row r="32" spans="1:11" x14ac:dyDescent="0.2">
      <c r="A32" s="9">
        <v>25</v>
      </c>
      <c r="B32" s="6" t="s">
        <v>36</v>
      </c>
      <c r="C32" s="31" t="s">
        <v>83</v>
      </c>
      <c r="D32" s="35"/>
      <c r="E32" s="31"/>
      <c r="F32" s="38"/>
      <c r="G32" s="44"/>
      <c r="H32" s="19">
        <f t="shared" si="8"/>
        <v>10</v>
      </c>
      <c r="I32" s="21"/>
      <c r="J32" s="21"/>
      <c r="K32" s="28">
        <f t="shared" si="9"/>
        <v>0</v>
      </c>
    </row>
    <row r="33" spans="1:11" ht="12" customHeight="1" x14ac:dyDescent="0.2">
      <c r="A33" s="51" t="s">
        <v>37</v>
      </c>
      <c r="B33" s="52"/>
      <c r="C33" s="32" t="s">
        <v>7</v>
      </c>
      <c r="D33" s="33" t="s">
        <v>8</v>
      </c>
      <c r="E33" s="34" t="s">
        <v>9</v>
      </c>
      <c r="F33" s="39" t="s">
        <v>5</v>
      </c>
      <c r="G33" s="45"/>
      <c r="H33" s="25"/>
      <c r="I33" s="26"/>
      <c r="J33" s="25"/>
      <c r="K33" s="25"/>
    </row>
    <row r="34" spans="1:11" x14ac:dyDescent="0.2">
      <c r="A34" s="9">
        <v>26</v>
      </c>
      <c r="B34" s="6" t="s">
        <v>38</v>
      </c>
      <c r="C34" s="31" t="s">
        <v>83</v>
      </c>
      <c r="D34" s="35"/>
      <c r="E34" s="31"/>
      <c r="F34" s="38"/>
      <c r="G34" s="44"/>
      <c r="H34" s="19">
        <f t="shared" ref="H34" si="10">IF(C34="x",10,0)</f>
        <v>10</v>
      </c>
      <c r="I34" s="21"/>
      <c r="J34" s="21"/>
      <c r="K34" s="28">
        <f>IF(F34="x",10,0)</f>
        <v>0</v>
      </c>
    </row>
    <row r="35" spans="1:11" x14ac:dyDescent="0.2">
      <c r="A35" s="9">
        <v>27</v>
      </c>
      <c r="B35" s="6" t="s">
        <v>39</v>
      </c>
      <c r="C35" s="31" t="s">
        <v>83</v>
      </c>
      <c r="D35" s="35"/>
      <c r="E35" s="31"/>
      <c r="F35" s="38"/>
      <c r="G35" s="44"/>
      <c r="H35" s="18">
        <f t="shared" ref="H35" si="11">IF(C35="x",20,0)</f>
        <v>20</v>
      </c>
      <c r="I35" s="21"/>
      <c r="J35" s="21"/>
      <c r="K35" s="30">
        <f>IF(F35="x",20,0)</f>
        <v>0</v>
      </c>
    </row>
    <row r="36" spans="1:11" ht="11.25" customHeight="1" x14ac:dyDescent="0.2">
      <c r="A36" s="9">
        <v>28</v>
      </c>
      <c r="B36" s="6" t="s">
        <v>40</v>
      </c>
      <c r="C36" s="31" t="s">
        <v>83</v>
      </c>
      <c r="D36" s="35"/>
      <c r="E36" s="31"/>
      <c r="F36" s="38"/>
      <c r="G36" s="44"/>
      <c r="H36" s="19">
        <f t="shared" ref="H36:H38" si="12">IF(C36="x",10,0)</f>
        <v>10</v>
      </c>
      <c r="I36" s="21"/>
      <c r="J36" s="21"/>
      <c r="K36" s="28">
        <f t="shared" ref="K36:K38" si="13">IF(F36="x",10,0)</f>
        <v>0</v>
      </c>
    </row>
    <row r="37" spans="1:11" x14ac:dyDescent="0.2">
      <c r="A37" s="9">
        <v>29</v>
      </c>
      <c r="B37" s="6" t="s">
        <v>41</v>
      </c>
      <c r="C37" s="31" t="s">
        <v>83</v>
      </c>
      <c r="D37" s="31"/>
      <c r="E37" s="31"/>
      <c r="F37" s="38"/>
      <c r="G37" s="44"/>
      <c r="H37" s="19">
        <f t="shared" si="12"/>
        <v>10</v>
      </c>
      <c r="I37" s="23">
        <f>IF(D37="x", 5, 0)</f>
        <v>0</v>
      </c>
      <c r="J37" s="21"/>
      <c r="K37" s="28">
        <f t="shared" si="13"/>
        <v>0</v>
      </c>
    </row>
    <row r="38" spans="1:11" x14ac:dyDescent="0.2">
      <c r="A38" s="9">
        <v>30</v>
      </c>
      <c r="B38" s="6" t="s">
        <v>42</v>
      </c>
      <c r="C38" s="31" t="s">
        <v>83</v>
      </c>
      <c r="D38" s="35"/>
      <c r="E38" s="31"/>
      <c r="F38" s="38"/>
      <c r="G38" s="44"/>
      <c r="H38" s="19">
        <f t="shared" si="12"/>
        <v>10</v>
      </c>
      <c r="I38" s="21"/>
      <c r="J38" s="21"/>
      <c r="K38" s="28">
        <f t="shared" si="13"/>
        <v>0</v>
      </c>
    </row>
    <row r="39" spans="1:11" ht="11.25" customHeight="1" x14ac:dyDescent="0.2">
      <c r="A39" s="49" t="s">
        <v>44</v>
      </c>
      <c r="B39" s="50"/>
      <c r="C39" s="32" t="s">
        <v>7</v>
      </c>
      <c r="D39" s="33" t="s">
        <v>8</v>
      </c>
      <c r="E39" s="34" t="s">
        <v>9</v>
      </c>
      <c r="F39" s="39" t="s">
        <v>5</v>
      </c>
      <c r="G39" s="45"/>
      <c r="H39" s="25"/>
      <c r="I39" s="26"/>
      <c r="J39" s="25"/>
      <c r="K39" s="25"/>
    </row>
    <row r="40" spans="1:11" ht="22.5" x14ac:dyDescent="0.2">
      <c r="A40" s="9">
        <v>31</v>
      </c>
      <c r="B40" s="6" t="s">
        <v>45</v>
      </c>
      <c r="C40" s="31"/>
      <c r="D40" s="31" t="s">
        <v>84</v>
      </c>
      <c r="E40" s="31"/>
      <c r="F40" s="38"/>
      <c r="G40" s="44" t="s">
        <v>85</v>
      </c>
      <c r="H40" s="19">
        <f t="shared" ref="H40:H41" si="14">IF(C40="x",10,0)</f>
        <v>0</v>
      </c>
      <c r="I40" s="23">
        <f t="shared" ref="I40:I41" si="15">IF(D40="x", 5, 0)</f>
        <v>5</v>
      </c>
      <c r="J40" s="21"/>
      <c r="K40" s="28">
        <f t="shared" ref="K40:K41" si="16">IF(F40="x",10,0)</f>
        <v>0</v>
      </c>
    </row>
    <row r="41" spans="1:11" ht="22.5" x14ac:dyDescent="0.2">
      <c r="A41" s="9">
        <v>32</v>
      </c>
      <c r="B41" s="6" t="s">
        <v>46</v>
      </c>
      <c r="C41" s="31" t="s">
        <v>83</v>
      </c>
      <c r="D41" s="31"/>
      <c r="E41" s="31"/>
      <c r="F41" s="38"/>
      <c r="G41" s="44"/>
      <c r="H41" s="19">
        <f t="shared" si="14"/>
        <v>10</v>
      </c>
      <c r="I41" s="23">
        <f t="shared" si="15"/>
        <v>0</v>
      </c>
      <c r="J41" s="21"/>
      <c r="K41" s="28">
        <f t="shared" si="16"/>
        <v>0</v>
      </c>
    </row>
    <row r="42" spans="1:11" ht="11.25" customHeight="1" x14ac:dyDescent="0.2">
      <c r="A42" s="49" t="s">
        <v>47</v>
      </c>
      <c r="B42" s="50"/>
      <c r="C42" s="32" t="s">
        <v>7</v>
      </c>
      <c r="D42" s="33" t="s">
        <v>8</v>
      </c>
      <c r="E42" s="34" t="s">
        <v>9</v>
      </c>
      <c r="F42" s="39" t="s">
        <v>5</v>
      </c>
      <c r="G42" s="45"/>
      <c r="H42" s="25"/>
      <c r="I42" s="26"/>
      <c r="J42" s="25"/>
      <c r="K42" s="25"/>
    </row>
    <row r="43" spans="1:11" ht="22.5" x14ac:dyDescent="0.2">
      <c r="A43" s="9">
        <v>33</v>
      </c>
      <c r="B43" s="6" t="s">
        <v>48</v>
      </c>
      <c r="C43" s="31" t="s">
        <v>83</v>
      </c>
      <c r="D43" s="35"/>
      <c r="E43" s="31"/>
      <c r="F43" s="38"/>
      <c r="G43" s="44" t="s">
        <v>90</v>
      </c>
      <c r="H43" s="18">
        <f t="shared" ref="H43:H62" si="17">IF(C43="x",20,0)</f>
        <v>20</v>
      </c>
      <c r="I43" s="21"/>
      <c r="J43" s="21"/>
      <c r="K43" s="30">
        <f t="shared" ref="K43:K44" si="18">IF(F43="x",20,0)</f>
        <v>0</v>
      </c>
    </row>
    <row r="44" spans="1:11" x14ac:dyDescent="0.2">
      <c r="A44" s="9">
        <v>34</v>
      </c>
      <c r="B44" s="6" t="s">
        <v>49</v>
      </c>
      <c r="C44" s="31" t="s">
        <v>83</v>
      </c>
      <c r="D44" s="31"/>
      <c r="E44" s="31"/>
      <c r="F44" s="38"/>
      <c r="G44" s="44"/>
      <c r="H44" s="18">
        <f t="shared" si="17"/>
        <v>20</v>
      </c>
      <c r="I44" s="24">
        <f>IF(D44="x", 10,0)</f>
        <v>0</v>
      </c>
      <c r="J44" s="21"/>
      <c r="K44" s="30">
        <f t="shared" si="18"/>
        <v>0</v>
      </c>
    </row>
    <row r="45" spans="1:11" ht="22.5" x14ac:dyDescent="0.2">
      <c r="A45" s="9">
        <v>35</v>
      </c>
      <c r="B45" s="6" t="s">
        <v>50</v>
      </c>
      <c r="C45" s="31"/>
      <c r="D45" s="31" t="s">
        <v>84</v>
      </c>
      <c r="E45" s="31"/>
      <c r="F45" s="38"/>
      <c r="G45" s="44" t="s">
        <v>93</v>
      </c>
      <c r="H45" s="19">
        <f t="shared" ref="H45:H46" si="19">IF(C45="x",10,0)</f>
        <v>0</v>
      </c>
      <c r="I45" s="23">
        <f t="shared" ref="I45:I46" si="20">IF(D45="x", 5, 0)</f>
        <v>5</v>
      </c>
      <c r="J45" s="21"/>
      <c r="K45" s="28">
        <f t="shared" ref="K45:K46" si="21">IF(F45="x",10,0)</f>
        <v>0</v>
      </c>
    </row>
    <row r="46" spans="1:11" ht="22.5" x14ac:dyDescent="0.2">
      <c r="A46" s="9">
        <v>36</v>
      </c>
      <c r="B46" s="6" t="s">
        <v>51</v>
      </c>
      <c r="C46" s="31" t="s">
        <v>83</v>
      </c>
      <c r="D46" s="31"/>
      <c r="E46" s="31"/>
      <c r="F46" s="38"/>
      <c r="G46" s="44"/>
      <c r="H46" s="19">
        <f t="shared" si="19"/>
        <v>10</v>
      </c>
      <c r="I46" s="23">
        <f t="shared" si="20"/>
        <v>0</v>
      </c>
      <c r="J46" s="21"/>
      <c r="K46" s="28">
        <f t="shared" si="21"/>
        <v>0</v>
      </c>
    </row>
    <row r="47" spans="1:11" x14ac:dyDescent="0.2">
      <c r="A47" s="9">
        <v>37</v>
      </c>
      <c r="B47" s="6" t="s">
        <v>52</v>
      </c>
      <c r="C47" s="31" t="s">
        <v>83</v>
      </c>
      <c r="D47" s="31"/>
      <c r="E47" s="31"/>
      <c r="F47" s="38"/>
      <c r="G47" s="44"/>
      <c r="H47" s="18">
        <f t="shared" si="17"/>
        <v>20</v>
      </c>
      <c r="I47" s="24">
        <f>IF(D47="x", 10,0)</f>
        <v>0</v>
      </c>
      <c r="J47" s="21"/>
      <c r="K47" s="30">
        <f t="shared" ref="K47:K50" si="22">IF(F47="x",20,0)</f>
        <v>0</v>
      </c>
    </row>
    <row r="48" spans="1:11" ht="22.5" x14ac:dyDescent="0.2">
      <c r="A48" s="9">
        <v>38</v>
      </c>
      <c r="B48" s="6" t="s">
        <v>53</v>
      </c>
      <c r="C48" s="31" t="s">
        <v>83</v>
      </c>
      <c r="D48" s="35"/>
      <c r="E48" s="31"/>
      <c r="F48" s="38"/>
      <c r="G48" s="44" t="s">
        <v>91</v>
      </c>
      <c r="H48" s="18">
        <f t="shared" si="17"/>
        <v>20</v>
      </c>
      <c r="I48" s="21"/>
      <c r="J48" s="21"/>
      <c r="K48" s="30">
        <f t="shared" si="22"/>
        <v>0</v>
      </c>
    </row>
    <row r="49" spans="1:11" x14ac:dyDescent="0.2">
      <c r="A49" s="9">
        <v>39</v>
      </c>
      <c r="B49" s="6" t="s">
        <v>54</v>
      </c>
      <c r="C49" s="31" t="s">
        <v>83</v>
      </c>
      <c r="D49" s="35"/>
      <c r="E49" s="31"/>
      <c r="F49" s="38"/>
      <c r="G49" s="44"/>
      <c r="H49" s="18">
        <f t="shared" si="17"/>
        <v>20</v>
      </c>
      <c r="I49" s="21"/>
      <c r="J49" s="21"/>
      <c r="K49" s="30">
        <f t="shared" si="22"/>
        <v>0</v>
      </c>
    </row>
    <row r="50" spans="1:11" ht="22.5" x14ac:dyDescent="0.2">
      <c r="A50" s="9">
        <v>40</v>
      </c>
      <c r="B50" s="6" t="s">
        <v>55</v>
      </c>
      <c r="C50" s="31" t="s">
        <v>84</v>
      </c>
      <c r="D50" s="31"/>
      <c r="E50" s="31"/>
      <c r="F50" s="38"/>
      <c r="G50" s="44"/>
      <c r="H50" s="18">
        <f t="shared" si="17"/>
        <v>20</v>
      </c>
      <c r="I50" s="24">
        <f>IF(D50="x", 10,0)</f>
        <v>0</v>
      </c>
      <c r="J50" s="21"/>
      <c r="K50" s="30">
        <f t="shared" si="22"/>
        <v>0</v>
      </c>
    </row>
    <row r="51" spans="1:11" ht="22.5" x14ac:dyDescent="0.2">
      <c r="A51" s="9">
        <v>41</v>
      </c>
      <c r="B51" s="6" t="s">
        <v>56</v>
      </c>
      <c r="C51" s="31" t="s">
        <v>83</v>
      </c>
      <c r="D51" s="35"/>
      <c r="E51" s="31"/>
      <c r="F51" s="38"/>
      <c r="G51" s="44"/>
      <c r="H51" s="19">
        <f t="shared" ref="H51" si="23">IF(C51="x",10,0)</f>
        <v>10</v>
      </c>
      <c r="I51" s="21"/>
      <c r="J51" s="21"/>
      <c r="K51" s="28">
        <f>IF(F51="x",10,0)</f>
        <v>0</v>
      </c>
    </row>
    <row r="52" spans="1:11" x14ac:dyDescent="0.2">
      <c r="A52" s="9">
        <v>42</v>
      </c>
      <c r="B52" s="6" t="s">
        <v>57</v>
      </c>
      <c r="C52" s="31"/>
      <c r="D52" s="35"/>
      <c r="E52" s="31"/>
      <c r="F52" s="38" t="s">
        <v>5</v>
      </c>
      <c r="G52" s="44"/>
      <c r="H52" s="18">
        <f t="shared" si="17"/>
        <v>0</v>
      </c>
      <c r="I52" s="21"/>
      <c r="J52" s="21"/>
      <c r="K52" s="30">
        <f t="shared" ref="K52:K53" si="24">IF(F52="x",20,0)</f>
        <v>0</v>
      </c>
    </row>
    <row r="53" spans="1:11" x14ac:dyDescent="0.2">
      <c r="A53" s="9">
        <v>43</v>
      </c>
      <c r="B53" s="6" t="s">
        <v>58</v>
      </c>
      <c r="C53" s="31" t="s">
        <v>83</v>
      </c>
      <c r="D53" s="31"/>
      <c r="E53" s="31"/>
      <c r="F53" s="38"/>
      <c r="G53" s="44"/>
      <c r="H53" s="18">
        <f t="shared" si="17"/>
        <v>20</v>
      </c>
      <c r="I53" s="24">
        <f>IF(D53="x", 10,0)</f>
        <v>0</v>
      </c>
      <c r="J53" s="21"/>
      <c r="K53" s="30">
        <f t="shared" si="24"/>
        <v>0</v>
      </c>
    </row>
    <row r="54" spans="1:11" ht="11.25" customHeight="1" x14ac:dyDescent="0.2">
      <c r="A54" s="49" t="s">
        <v>59</v>
      </c>
      <c r="B54" s="50"/>
      <c r="C54" s="32" t="s">
        <v>7</v>
      </c>
      <c r="D54" s="33" t="s">
        <v>8</v>
      </c>
      <c r="E54" s="34" t="s">
        <v>9</v>
      </c>
      <c r="F54" s="39" t="s">
        <v>5</v>
      </c>
      <c r="G54" s="45"/>
      <c r="H54" s="25"/>
      <c r="I54" s="26"/>
      <c r="J54" s="25"/>
      <c r="K54" s="25"/>
    </row>
    <row r="55" spans="1:11" x14ac:dyDescent="0.2">
      <c r="A55" s="9">
        <v>44</v>
      </c>
      <c r="B55" s="6" t="s">
        <v>60</v>
      </c>
      <c r="C55" s="31" t="s">
        <v>83</v>
      </c>
      <c r="D55" s="35"/>
      <c r="E55" s="31"/>
      <c r="F55" s="38"/>
      <c r="G55" s="44"/>
      <c r="H55" s="18">
        <f t="shared" si="17"/>
        <v>20</v>
      </c>
      <c r="I55" s="21"/>
      <c r="J55" s="21"/>
      <c r="K55" s="30">
        <f t="shared" ref="K55:K60" si="25">IF(F55="x",20,0)</f>
        <v>0</v>
      </c>
    </row>
    <row r="56" spans="1:11" ht="22.5" x14ac:dyDescent="0.2">
      <c r="A56" s="9">
        <v>45</v>
      </c>
      <c r="B56" s="6" t="s">
        <v>61</v>
      </c>
      <c r="C56" s="31"/>
      <c r="D56" s="35"/>
      <c r="E56" s="31" t="s">
        <v>84</v>
      </c>
      <c r="F56" s="38"/>
      <c r="G56" s="44"/>
      <c r="H56" s="18">
        <f t="shared" si="17"/>
        <v>0</v>
      </c>
      <c r="I56" s="21"/>
      <c r="J56" s="21"/>
      <c r="K56" s="30">
        <f t="shared" si="25"/>
        <v>0</v>
      </c>
    </row>
    <row r="57" spans="1:11" x14ac:dyDescent="0.2">
      <c r="A57" s="9">
        <v>46</v>
      </c>
      <c r="B57" s="6" t="s">
        <v>62</v>
      </c>
      <c r="C57" s="31" t="s">
        <v>83</v>
      </c>
      <c r="D57" s="31"/>
      <c r="E57" s="31"/>
      <c r="F57" s="38"/>
      <c r="G57" s="44"/>
      <c r="H57" s="18">
        <f t="shared" si="17"/>
        <v>20</v>
      </c>
      <c r="I57" s="24">
        <f>IF(D57="x", 10,0)</f>
        <v>0</v>
      </c>
      <c r="J57" s="21"/>
      <c r="K57" s="30">
        <f t="shared" si="25"/>
        <v>0</v>
      </c>
    </row>
    <row r="58" spans="1:11" x14ac:dyDescent="0.2">
      <c r="A58" s="9">
        <v>47</v>
      </c>
      <c r="B58" s="6" t="s">
        <v>63</v>
      </c>
      <c r="C58" s="31" t="s">
        <v>83</v>
      </c>
      <c r="D58" s="35"/>
      <c r="E58" s="31"/>
      <c r="F58" s="38"/>
      <c r="G58" s="44"/>
      <c r="H58" s="18">
        <f t="shared" si="17"/>
        <v>20</v>
      </c>
      <c r="I58" s="21"/>
      <c r="J58" s="21"/>
      <c r="K58" s="30">
        <f t="shared" si="25"/>
        <v>0</v>
      </c>
    </row>
    <row r="59" spans="1:11" x14ac:dyDescent="0.2">
      <c r="A59" s="9">
        <v>48</v>
      </c>
      <c r="B59" s="6" t="s">
        <v>64</v>
      </c>
      <c r="C59" s="31" t="s">
        <v>83</v>
      </c>
      <c r="D59" s="35"/>
      <c r="E59" s="31"/>
      <c r="F59" s="38"/>
      <c r="G59" s="44"/>
      <c r="H59" s="18">
        <f t="shared" si="17"/>
        <v>20</v>
      </c>
      <c r="I59" s="21"/>
      <c r="J59" s="21"/>
      <c r="K59" s="30">
        <f t="shared" si="25"/>
        <v>0</v>
      </c>
    </row>
    <row r="60" spans="1:11" x14ac:dyDescent="0.2">
      <c r="A60" s="9">
        <v>49</v>
      </c>
      <c r="B60" s="6" t="s">
        <v>65</v>
      </c>
      <c r="C60" s="31" t="s">
        <v>83</v>
      </c>
      <c r="D60" s="31"/>
      <c r="E60" s="31"/>
      <c r="F60" s="38"/>
      <c r="G60" s="44"/>
      <c r="H60" s="18">
        <f t="shared" si="17"/>
        <v>20</v>
      </c>
      <c r="I60" s="24">
        <f>IF(D60="x", 10,0)</f>
        <v>0</v>
      </c>
      <c r="J60" s="21"/>
      <c r="K60" s="30">
        <f t="shared" si="25"/>
        <v>0</v>
      </c>
    </row>
    <row r="61" spans="1:11" ht="11.25" customHeight="1" x14ac:dyDescent="0.2">
      <c r="A61" s="49" t="s">
        <v>66</v>
      </c>
      <c r="B61" s="50"/>
      <c r="C61" s="32" t="s">
        <v>7</v>
      </c>
      <c r="D61" s="33" t="s">
        <v>8</v>
      </c>
      <c r="E61" s="34" t="s">
        <v>9</v>
      </c>
      <c r="F61" s="39" t="s">
        <v>5</v>
      </c>
      <c r="G61" s="45"/>
      <c r="H61" s="25"/>
      <c r="I61" s="26"/>
      <c r="J61" s="25"/>
      <c r="K61" s="25"/>
    </row>
    <row r="62" spans="1:11" x14ac:dyDescent="0.2">
      <c r="A62" s="9">
        <v>50</v>
      </c>
      <c r="B62" s="6" t="s">
        <v>67</v>
      </c>
      <c r="C62" s="31" t="s">
        <v>83</v>
      </c>
      <c r="D62" s="31"/>
      <c r="E62" s="31"/>
      <c r="F62" s="38"/>
      <c r="G62" s="44"/>
      <c r="H62" s="18">
        <f t="shared" si="17"/>
        <v>20</v>
      </c>
      <c r="I62" s="24">
        <f>IF(D62="x", 10,0)</f>
        <v>0</v>
      </c>
      <c r="J62" s="21"/>
      <c r="K62" s="30">
        <f>IF(F62="x",20,0)</f>
        <v>0</v>
      </c>
    </row>
    <row r="63" spans="1:11" ht="11.25" customHeight="1" x14ac:dyDescent="0.2">
      <c r="A63" s="49" t="s">
        <v>68</v>
      </c>
      <c r="B63" s="50"/>
      <c r="C63" s="32" t="s">
        <v>7</v>
      </c>
      <c r="D63" s="33" t="s">
        <v>8</v>
      </c>
      <c r="E63" s="34" t="s">
        <v>9</v>
      </c>
      <c r="F63" s="39" t="s">
        <v>5</v>
      </c>
      <c r="G63" s="45"/>
      <c r="H63" s="25"/>
      <c r="I63" s="26"/>
      <c r="J63" s="25"/>
      <c r="K63" s="25"/>
    </row>
    <row r="64" spans="1:11" ht="22.5" x14ac:dyDescent="0.2">
      <c r="A64" s="9">
        <v>51</v>
      </c>
      <c r="B64" s="6" t="s">
        <v>69</v>
      </c>
      <c r="C64" s="31" t="s">
        <v>83</v>
      </c>
      <c r="D64" s="31"/>
      <c r="E64" s="31"/>
      <c r="F64" s="38"/>
      <c r="G64" s="44"/>
      <c r="H64" s="19">
        <f t="shared" ref="H64" si="26">IF(C64="x",10,0)</f>
        <v>10</v>
      </c>
      <c r="I64" s="23">
        <f t="shared" ref="I64" si="27">IF(D64="x", 5, 0)</f>
        <v>0</v>
      </c>
      <c r="J64" s="21"/>
      <c r="K64" s="28">
        <f>IF(F64="x",10,0)</f>
        <v>0</v>
      </c>
    </row>
    <row r="65" spans="1:11" x14ac:dyDescent="0.2">
      <c r="A65" s="9">
        <v>52</v>
      </c>
      <c r="B65" s="6" t="s">
        <v>70</v>
      </c>
      <c r="C65" s="31"/>
      <c r="D65" s="31" t="s">
        <v>84</v>
      </c>
      <c r="E65" s="31"/>
      <c r="F65" s="38"/>
      <c r="G65" s="44"/>
      <c r="H65" s="27">
        <f>IF(C65="x",3,0)</f>
        <v>0</v>
      </c>
      <c r="I65" s="22">
        <f>IF(D65="x", 1.5, 0)</f>
        <v>1.5</v>
      </c>
      <c r="J65" s="21"/>
      <c r="K65" s="29">
        <f>IF(F65="x",3,0)</f>
        <v>0</v>
      </c>
    </row>
    <row r="66" spans="1:11" x14ac:dyDescent="0.2">
      <c r="A66" s="9">
        <v>53</v>
      </c>
      <c r="B66" s="6" t="s">
        <v>71</v>
      </c>
      <c r="C66" s="31"/>
      <c r="D66" s="31" t="s">
        <v>84</v>
      </c>
      <c r="E66" s="31"/>
      <c r="F66" s="38"/>
      <c r="G66" s="44"/>
      <c r="H66" s="27">
        <f>IF(C66="x",3,0)</f>
        <v>0</v>
      </c>
      <c r="I66" s="22">
        <f t="shared" ref="I66:I67" si="28">IF(D66="x", 1.5, 0)</f>
        <v>1.5</v>
      </c>
      <c r="J66" s="21"/>
      <c r="K66" s="29">
        <f t="shared" ref="K66:K67" si="29">IF(F66="x",3,0)</f>
        <v>0</v>
      </c>
    </row>
    <row r="67" spans="1:11" ht="22.5" x14ac:dyDescent="0.2">
      <c r="A67" s="9">
        <v>54</v>
      </c>
      <c r="B67" s="6" t="s">
        <v>72</v>
      </c>
      <c r="C67" s="31"/>
      <c r="D67" s="31" t="s">
        <v>84</v>
      </c>
      <c r="E67" s="31"/>
      <c r="F67" s="38"/>
      <c r="G67" s="44"/>
      <c r="H67" s="27">
        <f>IF(C67="x",3,0)</f>
        <v>0</v>
      </c>
      <c r="I67" s="22">
        <f t="shared" si="28"/>
        <v>1.5</v>
      </c>
      <c r="J67" s="21"/>
      <c r="K67" s="29">
        <f t="shared" si="29"/>
        <v>0</v>
      </c>
    </row>
    <row r="68" spans="1:11" x14ac:dyDescent="0.2">
      <c r="A68" s="9">
        <v>55</v>
      </c>
      <c r="B68" s="6" t="s">
        <v>73</v>
      </c>
      <c r="C68" s="31" t="s">
        <v>83</v>
      </c>
      <c r="D68" s="31"/>
      <c r="E68" s="31"/>
      <c r="F68" s="38"/>
      <c r="G68" s="44" t="s">
        <v>92</v>
      </c>
      <c r="H68" s="18">
        <f t="shared" ref="H68:H70" si="30">IF(C68="x",20,0)</f>
        <v>20</v>
      </c>
      <c r="I68" s="24">
        <f>IF(D68="x", 10,0)</f>
        <v>0</v>
      </c>
      <c r="J68" s="21"/>
      <c r="K68" s="30">
        <f t="shared" ref="K68:K70" si="31">IF(F68="x",20,0)</f>
        <v>0</v>
      </c>
    </row>
    <row r="69" spans="1:11" ht="22.5" x14ac:dyDescent="0.2">
      <c r="A69" s="9">
        <v>56</v>
      </c>
      <c r="B69" s="6" t="s">
        <v>74</v>
      </c>
      <c r="C69" s="31" t="s">
        <v>83</v>
      </c>
      <c r="D69" s="31"/>
      <c r="E69" s="31"/>
      <c r="F69" s="38"/>
      <c r="G69" s="44"/>
      <c r="H69" s="18">
        <f t="shared" si="30"/>
        <v>20</v>
      </c>
      <c r="I69" s="24">
        <f t="shared" ref="I69:I70" si="32">IF(D69="x", 10,0)</f>
        <v>0</v>
      </c>
      <c r="J69" s="21"/>
      <c r="K69" s="30">
        <f t="shared" si="31"/>
        <v>0</v>
      </c>
    </row>
    <row r="70" spans="1:11" ht="23.25" thickBot="1" x14ac:dyDescent="0.25">
      <c r="A70" s="10">
        <v>57</v>
      </c>
      <c r="B70" s="11" t="s">
        <v>75</v>
      </c>
      <c r="C70" s="36" t="s">
        <v>83</v>
      </c>
      <c r="D70" s="36"/>
      <c r="E70" s="36"/>
      <c r="F70" s="40"/>
      <c r="G70" s="46"/>
      <c r="H70" s="18">
        <f t="shared" si="30"/>
        <v>20</v>
      </c>
      <c r="I70" s="24">
        <f t="shared" si="32"/>
        <v>0</v>
      </c>
      <c r="J70" s="21"/>
      <c r="K70" s="30">
        <f t="shared" si="31"/>
        <v>0</v>
      </c>
    </row>
    <row r="72" spans="1:11" x14ac:dyDescent="0.2">
      <c r="B72" s="15" t="s">
        <v>76</v>
      </c>
      <c r="C72" s="14">
        <v>769</v>
      </c>
      <c r="D72" s="14"/>
      <c r="E72" s="14"/>
      <c r="F72" s="14"/>
      <c r="H72" s="14">
        <f>SUM(H5:H70)</f>
        <v>650</v>
      </c>
      <c r="I72" s="14">
        <f t="shared" ref="I72:K72" si="33">SUM(I5:I70)</f>
        <v>19.5</v>
      </c>
      <c r="J72" s="14">
        <f t="shared" si="33"/>
        <v>0</v>
      </c>
      <c r="K72" s="14">
        <f t="shared" si="33"/>
        <v>20</v>
      </c>
    </row>
    <row r="73" spans="1:11" x14ac:dyDescent="0.2">
      <c r="B73" s="15" t="s">
        <v>77</v>
      </c>
      <c r="C73" s="16">
        <f>C72-K72</f>
        <v>749</v>
      </c>
      <c r="D73" s="16"/>
    </row>
    <row r="74" spans="1:11" x14ac:dyDescent="0.2">
      <c r="B74" s="15" t="s">
        <v>78</v>
      </c>
      <c r="C74" s="16">
        <f>SUM(H72:J72)</f>
        <v>669.5</v>
      </c>
      <c r="D74" s="16"/>
    </row>
    <row r="75" spans="1:11" x14ac:dyDescent="0.2">
      <c r="B75" s="15" t="s">
        <v>79</v>
      </c>
      <c r="C75" s="17">
        <f>C74/C73</f>
        <v>0.89385847797062745</v>
      </c>
    </row>
  </sheetData>
  <sheetProtection password="D371" sheet="1" objects="1" scenarios="1" selectLockedCells="1"/>
  <mergeCells count="12">
    <mergeCell ref="A61:B61"/>
    <mergeCell ref="A63:B63"/>
    <mergeCell ref="A54:B54"/>
    <mergeCell ref="A33:B33"/>
    <mergeCell ref="C2:F2"/>
    <mergeCell ref="A2:B2"/>
    <mergeCell ref="A39:B39"/>
    <mergeCell ref="A42:B42"/>
    <mergeCell ref="A4:B4"/>
    <mergeCell ref="A11:B11"/>
    <mergeCell ref="A15:B15"/>
    <mergeCell ref="A22:B22"/>
  </mergeCells>
  <dataValidations count="1">
    <dataValidation type="list" allowBlank="1" showInputMessage="1" showErrorMessage="1" sqref="C5:F10 C12:F14 C16:C21 D18:D19 E16:F21 C23:C32 E23:F32 C34:C38 D37 E34:F38 C40:F41 C43:C53 D44:D47 D50 D53 E43:F53 D57 D60 C62:F62 C64:F70 E55:F60 C55:C60">
      <formula1>Score</formula1>
    </dataValidation>
  </dataValidations>
  <pageMargins left="0.2" right="0.2" top="0.75" bottom="0.75" header="0.3" footer="0.3"/>
  <pageSetup scale="78" fitToHeight="0" orientation="landscape" r:id="rId1"/>
  <rowBreaks count="1" manualBreakCount="1">
    <brk id="41"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Sheet1!Print_Titles</vt:lpstr>
      <vt:lpstr>Score</vt:lpstr>
    </vt:vector>
  </TitlesOfParts>
  <Company>Compass Group, NAD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RobinJ01</dc:creator>
  <cp:lastModifiedBy>A_MARHULA</cp:lastModifiedBy>
  <cp:lastPrinted>2015-03-26T16:10:27Z</cp:lastPrinted>
  <dcterms:created xsi:type="dcterms:W3CDTF">2014-09-08T13:47:44Z</dcterms:created>
  <dcterms:modified xsi:type="dcterms:W3CDTF">2017-06-27T20:18:27Z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